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60"/>
  </bookViews>
  <sheets>
    <sheet name="記入用紙" sheetId="8" r:id="rId1"/>
    <sheet name="記入用紙_記入例" sheetId="16" r:id="rId2"/>
    <sheet name="インポート用_園情報" sheetId="9" r:id="rId3"/>
    <sheet name="インポート用_個人情報" sheetId="10" r:id="rId4"/>
    <sheet name="インポート用_受講科目一覧" sheetId="13" r:id="rId5"/>
  </sheets>
  <definedNames>
    <definedName name="_xlnm.Print_Area" localSheetId="0">記入用紙!$B$1:$R$75</definedName>
    <definedName name="_xlnm.Print_Area" localSheetId="1">記入用紙_記入例!$B$1:$R$75</definedName>
  </definedNames>
  <calcPr calcId="145621"/>
</workbook>
</file>

<file path=xl/calcChain.xml><?xml version="1.0" encoding="utf-8"?>
<calcChain xmlns="http://schemas.openxmlformats.org/spreadsheetml/2006/main">
  <c r="A1" i="9" l="1"/>
  <c r="B1" i="9"/>
  <c r="C1" i="9"/>
  <c r="D1" i="9"/>
  <c r="E1" i="9"/>
  <c r="F1" i="9"/>
  <c r="G1" i="9"/>
  <c r="H1" i="9"/>
  <c r="I1" i="9"/>
  <c r="B2" i="9"/>
  <c r="C2" i="9"/>
  <c r="D2" i="9"/>
  <c r="E2" i="9"/>
  <c r="F2" i="9"/>
  <c r="G2" i="9"/>
  <c r="H2" i="9"/>
  <c r="I2" i="9"/>
  <c r="A1" i="10"/>
  <c r="B1" i="10"/>
  <c r="C1" i="10"/>
  <c r="D1" i="10"/>
  <c r="E1" i="10"/>
  <c r="F1" i="10"/>
  <c r="H1" i="10"/>
  <c r="I1" i="10"/>
  <c r="J1" i="10"/>
  <c r="K1" i="10"/>
  <c r="L1" i="10"/>
  <c r="M1" i="10"/>
  <c r="N1" i="10"/>
  <c r="O1" i="10"/>
  <c r="P1" i="10"/>
  <c r="Q1" i="10"/>
  <c r="R1" i="10"/>
  <c r="B2" i="10"/>
  <c r="C2" i="10"/>
  <c r="D2" i="10"/>
  <c r="E2" i="10"/>
  <c r="F2" i="10"/>
  <c r="H2" i="10"/>
  <c r="I2" i="10"/>
  <c r="J2" i="10"/>
  <c r="K2" i="10"/>
  <c r="L2" i="10"/>
  <c r="M2" i="10"/>
  <c r="N2" i="10"/>
  <c r="O2" i="10"/>
  <c r="P2" i="10"/>
  <c r="Q2" i="10"/>
  <c r="R2" i="10"/>
  <c r="B3" i="10"/>
  <c r="C3" i="10"/>
  <c r="D3" i="10"/>
  <c r="E3" i="10"/>
  <c r="F3" i="10"/>
  <c r="H3" i="10"/>
  <c r="I3" i="10"/>
  <c r="J3" i="10"/>
  <c r="K3" i="10"/>
  <c r="L3" i="10"/>
  <c r="M3" i="10"/>
  <c r="N3" i="10"/>
  <c r="O3" i="10"/>
  <c r="P3" i="10"/>
  <c r="Q3" i="10"/>
  <c r="R3" i="10"/>
  <c r="B4" i="10"/>
  <c r="C4" i="10"/>
  <c r="D4" i="10"/>
  <c r="E4" i="10"/>
  <c r="F4" i="10"/>
  <c r="H4" i="10"/>
  <c r="I4" i="10"/>
  <c r="J4" i="10"/>
  <c r="K4" i="10"/>
  <c r="L4" i="10"/>
  <c r="M4" i="10"/>
  <c r="N4" i="10"/>
  <c r="O4" i="10"/>
  <c r="P4" i="10"/>
  <c r="Q4" i="10"/>
  <c r="R4" i="10"/>
  <c r="B5" i="10"/>
  <c r="C5" i="10"/>
  <c r="D5" i="10"/>
  <c r="E5" i="10"/>
  <c r="F5" i="10"/>
  <c r="H5" i="10"/>
  <c r="I5" i="10"/>
  <c r="J5" i="10"/>
  <c r="K5" i="10"/>
  <c r="L5" i="10"/>
  <c r="M5" i="10"/>
  <c r="N5" i="10"/>
  <c r="O5" i="10"/>
  <c r="P5" i="10"/>
  <c r="Q5" i="10"/>
  <c r="R5" i="10"/>
  <c r="B6" i="10"/>
  <c r="C6" i="10"/>
  <c r="D6" i="10"/>
  <c r="E6" i="10"/>
  <c r="F6" i="10"/>
  <c r="H6" i="10"/>
  <c r="I6" i="10"/>
  <c r="J6" i="10"/>
  <c r="K6" i="10"/>
  <c r="L6" i="10"/>
  <c r="M6" i="10"/>
  <c r="N6" i="10"/>
  <c r="O6" i="10"/>
  <c r="P6" i="10"/>
  <c r="Q6" i="10"/>
  <c r="R6" i="10"/>
  <c r="B7" i="10"/>
  <c r="C7" i="10"/>
  <c r="D7" i="10"/>
  <c r="E7" i="10"/>
  <c r="F7" i="10"/>
  <c r="H7" i="10"/>
  <c r="I7" i="10"/>
  <c r="J7" i="10"/>
  <c r="K7" i="10"/>
  <c r="L7" i="10"/>
  <c r="M7" i="10"/>
  <c r="N7" i="10"/>
  <c r="O7" i="10"/>
  <c r="P7" i="10"/>
  <c r="Q7" i="10"/>
  <c r="R7" i="10"/>
  <c r="B8" i="10"/>
  <c r="C8" i="10"/>
  <c r="D8" i="10"/>
  <c r="E8" i="10"/>
  <c r="F8" i="10"/>
  <c r="H8" i="10"/>
  <c r="I8" i="10"/>
  <c r="J8" i="10"/>
  <c r="K8" i="10"/>
  <c r="L8" i="10"/>
  <c r="M8" i="10"/>
  <c r="N8" i="10"/>
  <c r="O8" i="10"/>
  <c r="P8" i="10"/>
  <c r="Q8" i="10"/>
  <c r="R8" i="10"/>
  <c r="B9" i="10"/>
  <c r="C9" i="10"/>
  <c r="D9" i="10"/>
  <c r="E9" i="10"/>
  <c r="F9" i="10"/>
  <c r="H9" i="10"/>
  <c r="I9" i="10"/>
  <c r="J9" i="10"/>
  <c r="K9" i="10"/>
  <c r="L9" i="10"/>
  <c r="M9" i="10"/>
  <c r="N9" i="10"/>
  <c r="O9" i="10"/>
  <c r="P9" i="10"/>
  <c r="Q9" i="10"/>
  <c r="R9" i="10"/>
  <c r="B10" i="10"/>
  <c r="C10" i="10"/>
  <c r="D10" i="10"/>
  <c r="E10" i="10"/>
  <c r="F10" i="10"/>
  <c r="H10" i="10"/>
  <c r="I10" i="10"/>
  <c r="J10" i="10"/>
  <c r="K10" i="10"/>
  <c r="L10" i="10"/>
  <c r="M10" i="10"/>
  <c r="N10" i="10"/>
  <c r="O10" i="10"/>
  <c r="P10" i="10"/>
  <c r="Q10" i="10"/>
  <c r="R10" i="10"/>
  <c r="B11" i="10"/>
  <c r="C11" i="10"/>
  <c r="D11" i="10"/>
  <c r="E11" i="10"/>
  <c r="F11" i="10"/>
  <c r="H11" i="10"/>
  <c r="I11" i="10"/>
  <c r="J11" i="10"/>
  <c r="K11" i="10"/>
  <c r="L11" i="10"/>
  <c r="M11" i="10"/>
  <c r="N11" i="10"/>
  <c r="O11" i="10"/>
  <c r="P11" i="10"/>
  <c r="Q11" i="10"/>
  <c r="R11" i="10"/>
  <c r="B12" i="10"/>
  <c r="C12" i="10"/>
  <c r="D12" i="10"/>
  <c r="E12" i="10"/>
  <c r="F12" i="10"/>
  <c r="H12" i="10"/>
  <c r="I12" i="10"/>
  <c r="J12" i="10"/>
  <c r="K12" i="10"/>
  <c r="L12" i="10"/>
  <c r="M12" i="10"/>
  <c r="N12" i="10"/>
  <c r="O12" i="10"/>
  <c r="P12" i="10"/>
  <c r="Q12" i="10"/>
  <c r="R12" i="10"/>
  <c r="B13" i="10"/>
  <c r="C13" i="10"/>
  <c r="D13" i="10"/>
  <c r="E13" i="10"/>
  <c r="F13" i="10"/>
  <c r="H13" i="10"/>
  <c r="I13" i="10"/>
  <c r="J13" i="10"/>
  <c r="K13" i="10"/>
  <c r="L13" i="10"/>
  <c r="M13" i="10"/>
  <c r="N13" i="10"/>
  <c r="O13" i="10"/>
  <c r="P13" i="10"/>
  <c r="Q13" i="10"/>
  <c r="R13" i="10"/>
  <c r="B14" i="10"/>
  <c r="C14" i="10"/>
  <c r="D14" i="10"/>
  <c r="E14" i="10"/>
  <c r="F14" i="10"/>
  <c r="H14" i="10"/>
  <c r="I14" i="10"/>
  <c r="J14" i="10"/>
  <c r="K14" i="10"/>
  <c r="L14" i="10"/>
  <c r="M14" i="10"/>
  <c r="N14" i="10"/>
  <c r="O14" i="10"/>
  <c r="P14" i="10"/>
  <c r="Q14" i="10"/>
  <c r="R14" i="10"/>
  <c r="B15" i="10"/>
  <c r="C15" i="10"/>
  <c r="D15" i="10"/>
  <c r="E15" i="10"/>
  <c r="F15" i="10"/>
  <c r="H15" i="10"/>
  <c r="I15" i="10"/>
  <c r="J15" i="10"/>
  <c r="K15" i="10"/>
  <c r="L15" i="10"/>
  <c r="M15" i="10"/>
  <c r="N15" i="10"/>
  <c r="O15" i="10"/>
  <c r="P15" i="10"/>
  <c r="Q15" i="10"/>
  <c r="R15" i="10"/>
  <c r="B16" i="10"/>
  <c r="C16" i="10"/>
  <c r="D16" i="10"/>
  <c r="E16" i="10"/>
  <c r="F16" i="10"/>
  <c r="H16" i="10"/>
  <c r="I16" i="10"/>
  <c r="J16" i="10"/>
  <c r="K16" i="10"/>
  <c r="L16" i="10"/>
  <c r="M16" i="10"/>
  <c r="N16" i="10"/>
  <c r="O16" i="10"/>
  <c r="P16" i="10"/>
  <c r="Q16" i="10"/>
  <c r="R16" i="10"/>
  <c r="B17" i="10"/>
  <c r="C17" i="10"/>
  <c r="D17" i="10"/>
  <c r="E17" i="10"/>
  <c r="F17" i="10"/>
  <c r="H17" i="10"/>
  <c r="I17" i="10"/>
  <c r="J17" i="10"/>
  <c r="K17" i="10"/>
  <c r="L17" i="10"/>
  <c r="M17" i="10"/>
  <c r="N17" i="10"/>
  <c r="O17" i="10"/>
  <c r="P17" i="10"/>
  <c r="Q17" i="10"/>
  <c r="R17" i="10"/>
  <c r="B18" i="10"/>
  <c r="C18" i="10"/>
  <c r="D18" i="10"/>
  <c r="E18" i="10"/>
  <c r="F18" i="10"/>
  <c r="H18" i="10"/>
  <c r="I18" i="10"/>
  <c r="J18" i="10"/>
  <c r="K18" i="10"/>
  <c r="L18" i="10"/>
  <c r="M18" i="10"/>
  <c r="N18" i="10"/>
  <c r="O18" i="10"/>
  <c r="P18" i="10"/>
  <c r="Q18" i="10"/>
  <c r="R18" i="10"/>
  <c r="B19" i="10"/>
  <c r="C19" i="10"/>
  <c r="D19" i="10"/>
  <c r="E19" i="10"/>
  <c r="F19" i="10"/>
  <c r="H19" i="10"/>
  <c r="I19" i="10"/>
  <c r="J19" i="10"/>
  <c r="K19" i="10"/>
  <c r="L19" i="10"/>
  <c r="M19" i="10"/>
  <c r="N19" i="10"/>
  <c r="O19" i="10"/>
  <c r="P19" i="10"/>
  <c r="Q19" i="10"/>
  <c r="R19" i="10"/>
  <c r="B20" i="10"/>
  <c r="C20" i="10"/>
  <c r="D20" i="10"/>
  <c r="E20" i="10"/>
  <c r="F20" i="10"/>
  <c r="H20" i="10"/>
  <c r="I20" i="10"/>
  <c r="J20" i="10"/>
  <c r="K20" i="10"/>
  <c r="L20" i="10"/>
  <c r="M20" i="10"/>
  <c r="N20" i="10"/>
  <c r="O20" i="10"/>
  <c r="P20" i="10"/>
  <c r="Q20" i="10"/>
  <c r="R20" i="10"/>
  <c r="B21" i="10"/>
  <c r="C21" i="10"/>
  <c r="D21" i="10"/>
  <c r="E21" i="10"/>
  <c r="F21" i="10"/>
  <c r="H21" i="10"/>
  <c r="I21" i="10"/>
  <c r="J21" i="10"/>
  <c r="K21" i="10"/>
  <c r="L21" i="10"/>
  <c r="M21" i="10"/>
  <c r="N21" i="10"/>
  <c r="O21" i="10"/>
  <c r="P21" i="10"/>
  <c r="Q21" i="10"/>
  <c r="R21" i="10"/>
  <c r="A2" i="13"/>
  <c r="B2" i="13"/>
  <c r="A3" i="13"/>
  <c r="B3" i="13"/>
  <c r="A4" i="13"/>
  <c r="B4" i="13"/>
  <c r="A5" i="13"/>
  <c r="B5" i="13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A70" i="13"/>
  <c r="B70" i="13"/>
  <c r="A71" i="13"/>
  <c r="B71" i="13"/>
  <c r="A72" i="13"/>
  <c r="B72" i="13"/>
  <c r="A73" i="13"/>
  <c r="B73" i="13"/>
  <c r="A74" i="13"/>
  <c r="B74" i="13"/>
  <c r="A75" i="13"/>
  <c r="B75" i="13"/>
  <c r="A76" i="13"/>
  <c r="B76" i="13"/>
  <c r="A77" i="13"/>
  <c r="B77" i="13"/>
  <c r="A78" i="13"/>
  <c r="B78" i="13"/>
  <c r="A79" i="13"/>
  <c r="B79" i="13"/>
  <c r="A80" i="13"/>
  <c r="B80" i="13"/>
  <c r="A81" i="13"/>
  <c r="B81" i="13"/>
  <c r="A82" i="13"/>
  <c r="B82" i="13"/>
  <c r="A83" i="13"/>
  <c r="B83" i="13"/>
  <c r="A84" i="13"/>
  <c r="B84" i="13"/>
  <c r="A85" i="13"/>
  <c r="B85" i="13"/>
  <c r="A86" i="13"/>
  <c r="B86" i="13"/>
  <c r="A87" i="13"/>
  <c r="B87" i="13"/>
  <c r="A88" i="13"/>
  <c r="B88" i="13"/>
  <c r="A89" i="13"/>
  <c r="B89" i="13"/>
  <c r="A90" i="13"/>
  <c r="B90" i="13"/>
  <c r="A91" i="13"/>
  <c r="B91" i="13"/>
  <c r="A92" i="13"/>
  <c r="B92" i="13"/>
  <c r="A93" i="13"/>
  <c r="B93" i="13"/>
  <c r="A94" i="13"/>
  <c r="B94" i="13"/>
  <c r="A95" i="13"/>
  <c r="B95" i="13"/>
  <c r="A96" i="13"/>
  <c r="B96" i="13"/>
  <c r="A97" i="13"/>
  <c r="B97" i="13"/>
  <c r="A98" i="13"/>
  <c r="B98" i="13"/>
  <c r="A99" i="13"/>
  <c r="B99" i="13"/>
  <c r="A100" i="13"/>
  <c r="B100" i="13"/>
  <c r="A101" i="13"/>
  <c r="B101" i="13"/>
  <c r="A102" i="13"/>
  <c r="B102" i="13"/>
  <c r="A103" i="13"/>
  <c r="B103" i="13"/>
  <c r="A104" i="13"/>
  <c r="B104" i="13"/>
  <c r="A105" i="13"/>
  <c r="B105" i="13"/>
  <c r="A106" i="13"/>
  <c r="B106" i="13"/>
  <c r="A107" i="13"/>
  <c r="B107" i="13"/>
  <c r="A108" i="13"/>
  <c r="B108" i="13"/>
  <c r="A109" i="13"/>
  <c r="B109" i="13"/>
  <c r="A110" i="13"/>
  <c r="B110" i="13"/>
  <c r="A111" i="13"/>
  <c r="B111" i="13"/>
  <c r="A112" i="13"/>
  <c r="B112" i="13"/>
  <c r="A113" i="13"/>
  <c r="B113" i="13"/>
  <c r="A114" i="13"/>
  <c r="B114" i="13"/>
  <c r="A115" i="13"/>
  <c r="B115" i="13"/>
  <c r="A116" i="13"/>
  <c r="B116" i="13"/>
  <c r="A117" i="13"/>
  <c r="B117" i="13"/>
  <c r="A118" i="13"/>
  <c r="B118" i="13"/>
  <c r="A119" i="13"/>
  <c r="B119" i="13"/>
  <c r="A120" i="13"/>
  <c r="B120" i="13"/>
  <c r="A121" i="13"/>
  <c r="B121" i="13"/>
  <c r="A122" i="13"/>
  <c r="B122" i="13"/>
  <c r="A123" i="13"/>
  <c r="B123" i="13"/>
  <c r="A124" i="13"/>
  <c r="B124" i="13"/>
  <c r="A125" i="13"/>
  <c r="B125" i="13"/>
  <c r="A126" i="13"/>
  <c r="B126" i="13"/>
  <c r="A127" i="13"/>
  <c r="B127" i="13"/>
  <c r="A128" i="13"/>
  <c r="B128" i="13"/>
  <c r="A129" i="13"/>
  <c r="B129" i="13"/>
  <c r="A130" i="13"/>
  <c r="B130" i="13"/>
  <c r="A131" i="13"/>
  <c r="B131" i="13"/>
  <c r="A132" i="13"/>
  <c r="B132" i="13"/>
  <c r="A133" i="13"/>
  <c r="B133" i="13"/>
  <c r="A134" i="13"/>
  <c r="B134" i="13"/>
  <c r="A135" i="13"/>
  <c r="B135" i="13"/>
  <c r="A136" i="13"/>
  <c r="B136" i="13"/>
  <c r="A137" i="13"/>
  <c r="B137" i="13"/>
  <c r="A138" i="13"/>
  <c r="B138" i="13"/>
  <c r="A139" i="13"/>
  <c r="B139" i="13"/>
  <c r="A140" i="13"/>
  <c r="B140" i="13"/>
  <c r="A141" i="13"/>
  <c r="B141" i="13"/>
  <c r="A142" i="13"/>
  <c r="B142" i="13"/>
  <c r="A143" i="13"/>
  <c r="B143" i="13"/>
  <c r="A144" i="13"/>
  <c r="B144" i="13"/>
  <c r="A145" i="13"/>
  <c r="B145" i="13"/>
  <c r="A146" i="13"/>
  <c r="B146" i="13"/>
  <c r="A147" i="13"/>
  <c r="B147" i="13"/>
  <c r="A148" i="13"/>
  <c r="B148" i="13"/>
  <c r="A149" i="13"/>
  <c r="B149" i="13"/>
  <c r="A150" i="13"/>
  <c r="B150" i="13"/>
  <c r="A151" i="13"/>
  <c r="B151" i="13"/>
  <c r="A152" i="13"/>
  <c r="B152" i="13"/>
  <c r="A153" i="13"/>
  <c r="B153" i="13"/>
  <c r="A154" i="13"/>
  <c r="B154" i="13"/>
  <c r="A155" i="13"/>
  <c r="B155" i="13"/>
  <c r="A156" i="13"/>
  <c r="B156" i="13"/>
  <c r="A157" i="13"/>
  <c r="B157" i="13"/>
  <c r="A158" i="13"/>
  <c r="B158" i="13"/>
  <c r="A159" i="13"/>
  <c r="B159" i="13"/>
  <c r="A160" i="13"/>
  <c r="B160" i="13"/>
  <c r="A161" i="13"/>
  <c r="B161" i="13"/>
</calcChain>
</file>

<file path=xl/comments1.xml><?xml version="1.0" encoding="utf-8"?>
<comments xmlns="http://schemas.openxmlformats.org/spreadsheetml/2006/main">
  <authors>
    <author>yamane</author>
  </authors>
  <commentList>
    <comment ref="A2" authorId="0">
      <text>
        <r>
          <rPr>
            <sz val="9"/>
            <rFont val="ＭＳ Ｐゴシック"/>
            <family val="3"/>
            <charset val="128"/>
          </rPr>
          <t>園コードの入力
T_M保育園データ
園ID</t>
        </r>
      </text>
    </comment>
  </commentList>
</comments>
</file>

<file path=xl/comments2.xml><?xml version="1.0" encoding="utf-8"?>
<comments xmlns="http://schemas.openxmlformats.org/spreadsheetml/2006/main">
  <authors>
    <author>yamane</author>
  </authors>
  <commentList>
    <comment ref="A1" authorId="0">
      <text>
        <r>
          <rPr>
            <sz val="9"/>
            <rFont val="ＭＳ Ｐゴシック"/>
            <family val="3"/>
            <charset val="128"/>
          </rPr>
          <t xml:space="preserve">個人IDの入力
T_D個人データ
個人ID
</t>
        </r>
      </text>
    </comment>
  </commentList>
</comments>
</file>

<file path=xl/sharedStrings.xml><?xml version="1.0" encoding="utf-8"?>
<sst xmlns="http://schemas.openxmlformats.org/spreadsheetml/2006/main" count="145" uniqueCount="75">
  <si>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</si>
  <si>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</si>
  <si>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ﾌﾘｶﾞﾅ</t>
    <phoneticPr fontId="2"/>
  </si>
  <si>
    <t>FAX</t>
    <phoneticPr fontId="2"/>
  </si>
  <si>
    <t>E-mail</t>
    <phoneticPr fontId="2"/>
  </si>
  <si>
    <t>１．事業所についてご記入ください。</t>
    <rPh sb="2" eb="5">
      <t>ジギョウショ</t>
    </rPh>
    <rPh sb="10" eb="12">
      <t>キニュウ</t>
    </rPh>
    <phoneticPr fontId="2"/>
  </si>
  <si>
    <t>２．受講者についてご記入ください。</t>
    <rPh sb="2" eb="5">
      <t>ジュコウシャ</t>
    </rPh>
    <rPh sb="10" eb="12">
      <t>キニュウ</t>
    </rPh>
    <phoneticPr fontId="2"/>
  </si>
  <si>
    <t>提出先</t>
    <rPh sb="0" eb="2">
      <t>テイシュツ</t>
    </rPh>
    <rPh sb="2" eb="3">
      <t>サキ</t>
    </rPh>
    <phoneticPr fontId="2"/>
  </si>
  <si>
    <t>提出期限</t>
    <rPh sb="0" eb="2">
      <t>テイシュツ</t>
    </rPh>
    <rPh sb="2" eb="4">
      <t>キゲン</t>
    </rPh>
    <phoneticPr fontId="2"/>
  </si>
  <si>
    <t>美作大学保育士等キャリアアップ研修事務局</t>
    <rPh sb="0" eb="2">
      <t>ミマサカ</t>
    </rPh>
    <rPh sb="2" eb="4">
      <t>ダイガク</t>
    </rPh>
    <rPh sb="4" eb="7">
      <t>ホイクシ</t>
    </rPh>
    <rPh sb="7" eb="8">
      <t>トウ</t>
    </rPh>
    <rPh sb="15" eb="17">
      <t>ケンシュウ</t>
    </rPh>
    <rPh sb="17" eb="20">
      <t>ジムキョク</t>
    </rPh>
    <phoneticPr fontId="2"/>
  </si>
  <si>
    <t>【お願い】パソコンで入力する際、行・列の挿入・追加は行わないでください。</t>
    <rPh sb="2" eb="3">
      <t>ネガ</t>
    </rPh>
    <rPh sb="10" eb="12">
      <t>ニュウリョク</t>
    </rPh>
    <rPh sb="14" eb="15">
      <t>サイ</t>
    </rPh>
    <rPh sb="16" eb="17">
      <t>ギョウ</t>
    </rPh>
    <rPh sb="17" eb="18">
      <t>ニュウコウ</t>
    </rPh>
    <rPh sb="18" eb="19">
      <t>レツ</t>
    </rPh>
    <rPh sb="20" eb="22">
      <t>ソウニュウ</t>
    </rPh>
    <rPh sb="23" eb="25">
      <t>ツイカ</t>
    </rPh>
    <rPh sb="26" eb="27">
      <t>オコナ</t>
    </rPh>
    <phoneticPr fontId="2"/>
  </si>
  <si>
    <t>担当者 職・氏名</t>
    <rPh sb="0" eb="3">
      <t>タントウシャ</t>
    </rPh>
    <rPh sb="4" eb="5">
      <t>ショク</t>
    </rPh>
    <rPh sb="6" eb="8">
      <t>シメイ</t>
    </rPh>
    <phoneticPr fontId="2"/>
  </si>
  <si>
    <t>no.</t>
    <phoneticPr fontId="5"/>
  </si>
  <si>
    <t>氏名</t>
    <phoneticPr fontId="5"/>
  </si>
  <si>
    <t>生年月日</t>
    <phoneticPr fontId="5"/>
  </si>
  <si>
    <t>住所</t>
    <phoneticPr fontId="5"/>
  </si>
  <si>
    <t>電話番号</t>
    <phoneticPr fontId="5"/>
  </si>
  <si>
    <t>役職</t>
    <phoneticPr fontId="5"/>
  </si>
  <si>
    <t>保育士登録番号</t>
    <phoneticPr fontId="5"/>
  </si>
  <si>
    <t>no.</t>
  </si>
  <si>
    <t>T_D受講科目一覧</t>
  </si>
  <si>
    <t>科目ID</t>
    <phoneticPr fontId="10"/>
  </si>
  <si>
    <t>↓分野（取り込まない）</t>
    <rPh sb="1" eb="3">
      <t>ブンヤ</t>
    </rPh>
    <rPh sb="4" eb="5">
      <t>ト</t>
    </rPh>
    <rPh sb="6" eb="7">
      <t>コ</t>
    </rPh>
    <phoneticPr fontId="10"/>
  </si>
  <si>
    <t>園長</t>
    <rPh sb="0" eb="2">
      <t>エンチョウ</t>
    </rPh>
    <phoneticPr fontId="12"/>
  </si>
  <si>
    <t>岡山県-01234</t>
    <rPh sb="0" eb="3">
      <t>オカヤマケン</t>
    </rPh>
    <phoneticPr fontId="12"/>
  </si>
  <si>
    <t>経験年数</t>
    <rPh sb="0" eb="2">
      <t>ケイケン</t>
    </rPh>
    <phoneticPr fontId="5"/>
  </si>
  <si>
    <r>
      <t>career-up@mimasaka.ac.jp　　</t>
    </r>
    <r>
      <rPr>
        <sz val="11"/>
        <color indexed="10"/>
        <rFont val="ＭＳ Ｐゴシック"/>
        <family val="3"/>
        <charset val="128"/>
      </rPr>
      <t>※送付の際は、エクセル様式のまま送付してください。</t>
    </r>
    <rPh sb="27" eb="29">
      <t>ソウフ</t>
    </rPh>
    <rPh sb="30" eb="31">
      <t>サイ</t>
    </rPh>
    <rPh sb="37" eb="39">
      <t>ヨウシキ</t>
    </rPh>
    <rPh sb="42" eb="44">
      <t>ソウフ</t>
    </rPh>
    <phoneticPr fontId="2"/>
  </si>
  <si>
    <t>〒</t>
    <phoneticPr fontId="5"/>
  </si>
  <si>
    <t>受付開始</t>
    <rPh sb="0" eb="1">
      <t>ウ</t>
    </rPh>
    <rPh sb="1" eb="2">
      <t>ツ</t>
    </rPh>
    <rPh sb="2" eb="4">
      <t>カイシ</t>
    </rPh>
    <phoneticPr fontId="2"/>
  </si>
  <si>
    <t>○</t>
  </si>
  <si>
    <t>受付番号（記入不要）</t>
    <rPh sb="0" eb="2">
      <t>ウケツケ</t>
    </rPh>
    <rPh sb="2" eb="4">
      <t>バンゴウ</t>
    </rPh>
    <rPh sb="5" eb="7">
      <t>キニュウ</t>
    </rPh>
    <rPh sb="7" eb="9">
      <t>フヨウ</t>
    </rPh>
    <phoneticPr fontId="2"/>
  </si>
  <si>
    <t>提出日</t>
    <rPh sb="0" eb="3">
      <t>テイシュツビ</t>
    </rPh>
    <phoneticPr fontId="2"/>
  </si>
  <si>
    <t>R元.6.3（月）午前１０時</t>
    <rPh sb="1" eb="2">
      <t>モト</t>
    </rPh>
    <rPh sb="7" eb="8">
      <t>ツキ</t>
    </rPh>
    <rPh sb="9" eb="11">
      <t>ゴゼン</t>
    </rPh>
    <rPh sb="13" eb="14">
      <t>ジ</t>
    </rPh>
    <phoneticPr fontId="2"/>
  </si>
  <si>
    <t>令和元年度　岡山県保育士等キャリアアップ研修（県北会場）　参加申込書</t>
    <rPh sb="0" eb="2">
      <t>レイワ</t>
    </rPh>
    <rPh sb="2" eb="4">
      <t>ガンネン</t>
    </rPh>
    <rPh sb="4" eb="5">
      <t>ド</t>
    </rPh>
    <rPh sb="6" eb="9">
      <t>オカヤマケン</t>
    </rPh>
    <rPh sb="9" eb="11">
      <t>ホイク</t>
    </rPh>
    <rPh sb="11" eb="12">
      <t>シ</t>
    </rPh>
    <rPh sb="12" eb="13">
      <t>トウ</t>
    </rPh>
    <rPh sb="20" eb="22">
      <t>ケンシュウ</t>
    </rPh>
    <rPh sb="23" eb="25">
      <t>ケンホク</t>
    </rPh>
    <rPh sb="25" eb="27">
      <t>カイジョウ</t>
    </rPh>
    <rPh sb="29" eb="31">
      <t>サンカ</t>
    </rPh>
    <rPh sb="31" eb="34">
      <t>モウシコミショ</t>
    </rPh>
    <phoneticPr fontId="2"/>
  </si>
  <si>
    <t>岡山保育園</t>
    <rPh sb="0" eb="2">
      <t>オカヤマ</t>
    </rPh>
    <phoneticPr fontId="13"/>
  </si>
  <si>
    <t>ｵｶﾔﾏﾎｲｸｴﾝ</t>
    <phoneticPr fontId="34"/>
  </si>
  <si>
    <t>okayama@ac.jp</t>
    <phoneticPr fontId="34"/>
  </si>
  <si>
    <t>700-8570</t>
    <phoneticPr fontId="34"/>
  </si>
  <si>
    <t>岡山県岡山市北区内山下2-4-6</t>
    <rPh sb="3" eb="6">
      <t>オカヤマシ</t>
    </rPh>
    <rPh sb="6" eb="8">
      <t>キタク</t>
    </rPh>
    <rPh sb="8" eb="11">
      <t>ウチサンゲ</t>
    </rPh>
    <phoneticPr fontId="34"/>
  </si>
  <si>
    <t>086-226-7348</t>
    <phoneticPr fontId="34"/>
  </si>
  <si>
    <t>086-226-7902</t>
    <phoneticPr fontId="34"/>
  </si>
  <si>
    <t>園長　岡山　県子</t>
    <rPh sb="3" eb="4">
      <t>オカ</t>
    </rPh>
    <rPh sb="6" eb="7">
      <t>ケン</t>
    </rPh>
    <phoneticPr fontId="34"/>
  </si>
  <si>
    <t>受講を希望される分野に「○」を選択して下さい
*選択を間違えた場合は、デリートキーで削除出来ます
【分野】
1=乳児保育
2=幼児教育
3=障害児保育
4=食育・アレルギー対応
5=保健衛生・安全対策
6=保護者支援・子育て支援
7=マネジメント
8=保育実践</t>
    <rPh sb="0" eb="2">
      <t>ジュコウ</t>
    </rPh>
    <rPh sb="3" eb="5">
      <t>キボウ</t>
    </rPh>
    <rPh sb="8" eb="10">
      <t>ブンヤ</t>
    </rPh>
    <rPh sb="15" eb="17">
      <t>センタク</t>
    </rPh>
    <rPh sb="19" eb="20">
      <t>クダ</t>
    </rPh>
    <rPh sb="24" eb="26">
      <t>センタク</t>
    </rPh>
    <rPh sb="27" eb="29">
      <t>マチガ</t>
    </rPh>
    <rPh sb="31" eb="33">
      <t>バアイ</t>
    </rPh>
    <rPh sb="42" eb="44">
      <t>サクジョ</t>
    </rPh>
    <rPh sb="44" eb="46">
      <t>デキ</t>
    </rPh>
    <rPh sb="127" eb="129">
      <t>ホイク</t>
    </rPh>
    <rPh sb="129" eb="131">
      <t>ジッセン</t>
    </rPh>
    <phoneticPr fontId="2"/>
  </si>
  <si>
    <t>岡山　県子</t>
    <rPh sb="0" eb="2">
      <t>オカヤマ</t>
    </rPh>
    <rPh sb="3" eb="4">
      <t>ケン</t>
    </rPh>
    <rPh sb="4" eb="5">
      <t>コ</t>
    </rPh>
    <phoneticPr fontId="12"/>
  </si>
  <si>
    <t>ｵｶﾔﾏ ｹﾝｺ</t>
    <phoneticPr fontId="34"/>
  </si>
  <si>
    <t>703-8278</t>
    <phoneticPr fontId="13"/>
  </si>
  <si>
    <t>岡山県岡山市中区古京町1-7-36</t>
    <rPh sb="0" eb="3">
      <t>オカヤマケン</t>
    </rPh>
    <rPh sb="3" eb="6">
      <t>オカヤマシ</t>
    </rPh>
    <rPh sb="6" eb="8">
      <t>ナカク</t>
    </rPh>
    <rPh sb="8" eb="11">
      <t>フルギョウチョウ</t>
    </rPh>
    <phoneticPr fontId="12"/>
  </si>
  <si>
    <t>３．優先順位についてご記入ください。記載がないものについては優先順位なしとして判定します。</t>
    <rPh sb="2" eb="4">
      <t>ユウセン</t>
    </rPh>
    <rPh sb="4" eb="6">
      <t>ジュンイ</t>
    </rPh>
    <rPh sb="11" eb="13">
      <t>キニュウ</t>
    </rPh>
    <rPh sb="18" eb="20">
      <t>キサイ</t>
    </rPh>
    <rPh sb="30" eb="32">
      <t>ユウセン</t>
    </rPh>
    <rPh sb="32" eb="34">
      <t>ジュンイ</t>
    </rPh>
    <rPh sb="39" eb="41">
      <t>ハンテイ</t>
    </rPh>
    <phoneticPr fontId="2"/>
  </si>
  <si>
    <t>４．処遇改善等加算Ⅱの対象事業者は、以下もご記入ください。</t>
  </si>
  <si>
    <t>順位</t>
    <rPh sb="0" eb="2">
      <t>ジュンイ</t>
    </rPh>
    <phoneticPr fontId="34"/>
  </si>
  <si>
    <t>氏名</t>
    <rPh sb="0" eb="2">
      <t>シメイ</t>
    </rPh>
    <phoneticPr fontId="34"/>
  </si>
  <si>
    <t>分野</t>
    <rPh sb="0" eb="2">
      <t>ブンヤ</t>
    </rPh>
    <phoneticPr fontId="34"/>
  </si>
  <si>
    <t>①H30年度に処遇改善等加算Ⅱを受けた事業所</t>
    <rPh sb="4" eb="6">
      <t>ネンド</t>
    </rPh>
    <rPh sb="7" eb="9">
      <t>ショグウ</t>
    </rPh>
    <rPh sb="9" eb="11">
      <t>カイゼン</t>
    </rPh>
    <rPh sb="11" eb="12">
      <t>トウ</t>
    </rPh>
    <rPh sb="12" eb="14">
      <t>カサン</t>
    </rPh>
    <rPh sb="16" eb="17">
      <t>ウ</t>
    </rPh>
    <rPh sb="19" eb="22">
      <t>ジギョウショ</t>
    </rPh>
    <phoneticPr fontId="34"/>
  </si>
  <si>
    <t>加算対象職員Aの人数</t>
    <rPh sb="0" eb="2">
      <t>カサン</t>
    </rPh>
    <rPh sb="2" eb="4">
      <t>タイショウ</t>
    </rPh>
    <rPh sb="4" eb="6">
      <t>ショクイン</t>
    </rPh>
    <rPh sb="8" eb="10">
      <t>ニンズウ</t>
    </rPh>
    <phoneticPr fontId="34"/>
  </si>
  <si>
    <t>人</t>
    <rPh sb="0" eb="1">
      <t>ヒト</t>
    </rPh>
    <phoneticPr fontId="34"/>
  </si>
  <si>
    <t>加算対象職員Bの人数</t>
    <rPh sb="0" eb="2">
      <t>カサン</t>
    </rPh>
    <rPh sb="2" eb="4">
      <t>タイショウ</t>
    </rPh>
    <rPh sb="4" eb="6">
      <t>ショクイン</t>
    </rPh>
    <rPh sb="8" eb="10">
      <t>ニンズウ</t>
    </rPh>
    <phoneticPr fontId="34"/>
  </si>
  <si>
    <t>②以下に該当する事業所は、「加算対象職員数計算表」で試算してご記入ください。また「加算対象職員数計算表」」も提出してください。（今回提出していただく計算表は、受講者の調整の際に参考にするものであり、今年度の加算の認定に使用するものではありません。）
・児童数の増加・減少や各種加算の適用状況の変更により、R元年度の加算対象職員数がH30年度より増減する事業所
・H30年度に加算の認定を受けていない事業所又はR元年度に事業を開始した事業所で、今年度加算の認定を受けようとする事業所</t>
    <phoneticPr fontId="34"/>
  </si>
  <si>
    <t>1.乳児保育</t>
    <phoneticPr fontId="34"/>
  </si>
  <si>
    <t>2.幼児教育</t>
    <phoneticPr fontId="34"/>
  </si>
  <si>
    <t>3.障害児保育</t>
    <phoneticPr fontId="34"/>
  </si>
  <si>
    <t>4.食育・アレルギー対応</t>
    <phoneticPr fontId="34"/>
  </si>
  <si>
    <t>5.保健衛生・安全対策</t>
    <phoneticPr fontId="34"/>
  </si>
  <si>
    <t>6.保護者支援・子育て支援</t>
    <phoneticPr fontId="34"/>
  </si>
  <si>
    <t>7.マネジメント</t>
    <phoneticPr fontId="34"/>
  </si>
  <si>
    <t>8.保育実践</t>
    <phoneticPr fontId="34"/>
  </si>
  <si>
    <t>岡山　県子</t>
    <rPh sb="0" eb="2">
      <t>オカヤマ</t>
    </rPh>
    <rPh sb="3" eb="4">
      <t>ケン</t>
    </rPh>
    <rPh sb="4" eb="5">
      <t>コ</t>
    </rPh>
    <phoneticPr fontId="34"/>
  </si>
  <si>
    <t>5.保健衛生・安全対策</t>
  </si>
  <si>
    <t>2.幼児教育</t>
  </si>
  <si>
    <t>1.乳児保育</t>
  </si>
  <si>
    <t>人</t>
    <rPh sb="0" eb="1">
      <t>ヒト</t>
    </rPh>
    <phoneticPr fontId="34"/>
  </si>
  <si>
    <t>保育士数</t>
    <rPh sb="0" eb="3">
      <t>ホイクシ</t>
    </rPh>
    <rPh sb="3" eb="4">
      <t>スウ</t>
    </rPh>
    <phoneticPr fontId="34"/>
  </si>
  <si>
    <t>５．Ｈ３１年４月時点の保育士数（園長、主任保育士除く）をご記入ください。</t>
    <phoneticPr fontId="34"/>
  </si>
  <si>
    <t>【認可移行予定事業所のみ】</t>
    <rPh sb="1" eb="3">
      <t>ニンカ</t>
    </rPh>
    <rPh sb="3" eb="5">
      <t>イコウ</t>
    </rPh>
    <rPh sb="5" eb="7">
      <t>ヨテイ</t>
    </rPh>
    <rPh sb="7" eb="9">
      <t>ジギョウ</t>
    </rPh>
    <rPh sb="9" eb="10">
      <t>トコロ</t>
    </rPh>
    <phoneticPr fontId="34"/>
  </si>
  <si>
    <t>メールアドレス</t>
    <phoneticPr fontId="2"/>
  </si>
  <si>
    <t>R元.7.5（金）午後５時</t>
    <rPh sb="1" eb="2">
      <t>モト</t>
    </rPh>
    <rPh sb="7" eb="8">
      <t>カネ</t>
    </rPh>
    <rPh sb="9" eb="11">
      <t>ゴゴ</t>
    </rPh>
    <rPh sb="12" eb="13">
      <t>ジ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</si>
</sst>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6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6" borderId="18" applyNumberFormat="0" applyFon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31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83"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11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3" fillId="11" borderId="0" xfId="0" applyFont="1" applyFill="1" applyAlignment="1">
      <alignment vertical="center"/>
    </xf>
    <xf numFmtId="0" fontId="33" fillId="3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4" fontId="33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4" borderId="1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35" fillId="34" borderId="8" xfId="0" applyFont="1" applyFill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34" borderId="8" xfId="0" applyFont="1" applyFill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0" xfId="0" applyFont="1" applyBorder="1" applyAlignment="1">
      <alignment vertical="top" wrapText="1"/>
    </xf>
    <xf numFmtId="0" fontId="35" fillId="0" borderId="10" xfId="0" applyFont="1" applyBorder="1" applyAlignment="1">
      <alignment vertical="center"/>
    </xf>
    <xf numFmtId="0" fontId="4" fillId="34" borderId="1" xfId="0" applyFont="1" applyFill="1" applyBorder="1" applyAlignment="1">
      <alignment horizontal="left" vertical="center" wrapText="1"/>
    </xf>
    <xf numFmtId="176" fontId="3" fillId="34" borderId="1" xfId="0" applyNumberFormat="1" applyFont="1" applyFill="1" applyBorder="1" applyAlignment="1">
      <alignment horizontal="left" vertical="center"/>
    </xf>
    <xf numFmtId="0" fontId="4" fillId="34" borderId="3" xfId="0" applyFont="1" applyFill="1" applyBorder="1" applyAlignment="1">
      <alignment horizontal="left" vertical="center" wrapText="1"/>
    </xf>
    <xf numFmtId="176" fontId="4" fillId="34" borderId="3" xfId="0" applyNumberFormat="1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horizontal="left" vertical="center" wrapText="1"/>
    </xf>
    <xf numFmtId="176" fontId="4" fillId="34" borderId="5" xfId="0" applyNumberFormat="1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/>
    </xf>
    <xf numFmtId="0" fontId="4" fillId="34" borderId="7" xfId="0" applyFont="1" applyFill="1" applyBorder="1" applyAlignment="1">
      <alignment horizontal="left" vertical="center" wrapText="1"/>
    </xf>
    <xf numFmtId="0" fontId="4" fillId="34" borderId="7" xfId="0" applyFont="1" applyFill="1" applyBorder="1" applyAlignment="1">
      <alignment horizontal="left" vertical="center"/>
    </xf>
    <xf numFmtId="176" fontId="3" fillId="34" borderId="1" xfId="0" applyNumberFormat="1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4" borderId="1" xfId="0" applyFont="1" applyFill="1" applyBorder="1" applyAlignment="1">
      <alignment horizontal="left" vertical="center" shrinkToFit="1"/>
    </xf>
    <xf numFmtId="0" fontId="4" fillId="34" borderId="3" xfId="0" applyFont="1" applyFill="1" applyBorder="1" applyAlignment="1">
      <alignment horizontal="left" vertical="center" shrinkToFit="1"/>
    </xf>
    <xf numFmtId="176" fontId="4" fillId="34" borderId="3" xfId="0" applyNumberFormat="1" applyFont="1" applyFill="1" applyBorder="1" applyAlignment="1">
      <alignment horizontal="left" vertical="center" shrinkToFit="1"/>
    </xf>
    <xf numFmtId="0" fontId="4" fillId="34" borderId="5" xfId="0" applyFont="1" applyFill="1" applyBorder="1" applyAlignment="1">
      <alignment horizontal="left" vertical="center" shrinkToFit="1"/>
    </xf>
    <xf numFmtId="176" fontId="4" fillId="34" borderId="5" xfId="0" applyNumberFormat="1" applyFont="1" applyFill="1" applyBorder="1" applyAlignment="1">
      <alignment horizontal="left" vertical="center" shrinkToFit="1"/>
    </xf>
    <xf numFmtId="0" fontId="4" fillId="34" borderId="7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4" borderId="1" xfId="0" applyFont="1" applyFill="1" applyBorder="1" applyAlignment="1" applyProtection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9" fillId="34" borderId="1" xfId="0" applyFont="1" applyFill="1" applyBorder="1" applyAlignment="1" applyProtection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132829</xdr:rowOff>
    </xdr:from>
    <xdr:to>
      <xdr:col>6</xdr:col>
      <xdr:colOff>305361</xdr:colOff>
      <xdr:row>14</xdr:row>
      <xdr:rowOff>184989</xdr:rowOff>
    </xdr:to>
    <xdr:sp macro="" textlink="">
      <xdr:nvSpPr>
        <xdr:cNvPr id="2" name="テキスト ボックス 1"/>
        <xdr:cNvSpPr txBox="1"/>
      </xdr:nvSpPr>
      <xdr:spPr>
        <a:xfrm>
          <a:off x="1428750" y="3629865"/>
          <a:ext cx="4237825" cy="705303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100"/>
            <a:t>入力例です。１園で受講者が</a:t>
          </a:r>
          <a:r>
            <a:rPr lang="en-US" altLang="ja-JP" sz="1100"/>
            <a:t>20</a:t>
          </a:r>
          <a:r>
            <a:rPr lang="ja-JP" altLang="en-US" sz="1100"/>
            <a:t>名を超える場合は、別ﾌｧｲﾙに作成して下さい。</a:t>
          </a:r>
          <a:endParaRPr lang="en-US" altLang="ja-JP" sz="1100"/>
        </a:p>
        <a:p>
          <a:pPr>
            <a:lnSpc>
              <a:spcPts val="1000"/>
            </a:lnSpc>
          </a:pPr>
          <a:endParaRPr lang="en-US" altLang="ja-JP" sz="1100"/>
        </a:p>
        <a:p>
          <a:pPr>
            <a:lnSpc>
              <a:spcPts val="900"/>
            </a:lnSpc>
          </a:pPr>
          <a:r>
            <a:rPr lang="ja-JP" altLang="en-US" sz="1100"/>
            <a:t>ファイル名（例）：キャリアアップ事業申込書</a:t>
          </a:r>
          <a:r>
            <a:rPr lang="en-US" altLang="ja-JP" sz="1100"/>
            <a:t>_</a:t>
          </a:r>
          <a:r>
            <a:rPr lang="ja-JP" altLang="en-US" sz="1100"/>
            <a:t>○○園</a:t>
          </a:r>
          <a:r>
            <a:rPr lang="en-US" altLang="ja-JP" sz="1100"/>
            <a:t>_20</a:t>
          </a:r>
          <a:r>
            <a:rPr lang="ja-JP" altLang="en-US" sz="1100"/>
            <a:t>名以上</a:t>
          </a:r>
          <a:r>
            <a:rPr lang="en-US" altLang="ja-JP" sz="1100"/>
            <a:t>_2</a:t>
          </a:r>
          <a:r>
            <a:rPr lang="ja-JP" altLang="en-US" sz="1100"/>
            <a:t>枚目</a:t>
          </a:r>
          <a:r>
            <a:rPr lang="en-US" altLang="ja-JP" sz="1100"/>
            <a:t>.xls</a:t>
          </a:r>
          <a:endParaRPr lang="ja-JP" altLang="en-US" sz="1100"/>
        </a:p>
      </xdr:txBody>
    </xdr:sp>
    <xdr:clientData/>
  </xdr:twoCellAnchor>
  <xdr:twoCellAnchor>
    <xdr:from>
      <xdr:col>9</xdr:col>
      <xdr:colOff>715922</xdr:colOff>
      <xdr:row>12</xdr:row>
      <xdr:rowOff>0</xdr:rowOff>
    </xdr:from>
    <xdr:to>
      <xdr:col>16</xdr:col>
      <xdr:colOff>174284</xdr:colOff>
      <xdr:row>13</xdr:row>
      <xdr:rowOff>149755</xdr:rowOff>
    </xdr:to>
    <xdr:sp macro="" textlink="">
      <xdr:nvSpPr>
        <xdr:cNvPr id="3" name="テキスト ボックス 2"/>
        <xdr:cNvSpPr txBox="1"/>
      </xdr:nvSpPr>
      <xdr:spPr>
        <a:xfrm>
          <a:off x="9887136" y="3497036"/>
          <a:ext cx="2247827" cy="476326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100"/>
            <a:t>↑受講希望される分野に「○」を選択して下さい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514499</xdr:colOff>
      <xdr:row>1</xdr:row>
      <xdr:rowOff>28649</xdr:rowOff>
    </xdr:from>
    <xdr:to>
      <xdr:col>14</xdr:col>
      <xdr:colOff>57452</xdr:colOff>
      <xdr:row>7</xdr:row>
      <xdr:rowOff>85948</xdr:rowOff>
    </xdr:to>
    <xdr:sp macro="" textlink="">
      <xdr:nvSpPr>
        <xdr:cNvPr id="1069" name="テキスト ボックス 1"/>
        <xdr:cNvSpPr txBox="1"/>
      </xdr:nvSpPr>
      <xdr:spPr>
        <a:xfrm>
          <a:off x="6762750" y="161925"/>
          <a:ext cx="2905125" cy="857250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100"/>
            <a:t>取込用シートです。行・列の挿入・追加は行わないでください。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1104286</xdr:colOff>
      <xdr:row>7</xdr:row>
      <xdr:rowOff>123899</xdr:rowOff>
    </xdr:from>
    <xdr:to>
      <xdr:col>9</xdr:col>
      <xdr:colOff>200255</xdr:colOff>
      <xdr:row>12</xdr:row>
      <xdr:rowOff>123899</xdr:rowOff>
    </xdr:to>
    <xdr:sp macro="" textlink="">
      <xdr:nvSpPr>
        <xdr:cNvPr id="6" name="テキスト ボックス 1"/>
        <xdr:cNvSpPr txBox="1"/>
      </xdr:nvSpPr>
      <xdr:spPr>
        <a:xfrm>
          <a:off x="4619625" y="1123950"/>
          <a:ext cx="2476500" cy="714375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100"/>
            <a:t>取込用シートです。行・列の挿入・追加は行わないでください。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47439</xdr:rowOff>
    </xdr:from>
    <xdr:to>
      <xdr:col>7</xdr:col>
      <xdr:colOff>66826</xdr:colOff>
      <xdr:row>5</xdr:row>
      <xdr:rowOff>76460</xdr:rowOff>
    </xdr:to>
    <xdr:sp macro="" textlink="">
      <xdr:nvSpPr>
        <xdr:cNvPr id="1055" name="テキスト ボックス 1"/>
        <xdr:cNvSpPr txBox="1"/>
      </xdr:nvSpPr>
      <xdr:spPr>
        <a:xfrm>
          <a:off x="2400300" y="190500"/>
          <a:ext cx="2476500" cy="600075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100"/>
            <a:t>取込用シートです。行・列の挿入・追加は行わないでください。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5"/>
  <sheetViews>
    <sheetView tabSelected="1" view="pageBreakPreview" topLeftCell="B1" zoomScale="90" zoomScaleNormal="90" zoomScaleSheetLayoutView="90" workbookViewId="0">
      <selection activeCell="B1" sqref="B1"/>
    </sheetView>
  </sheetViews>
  <sheetFormatPr defaultColWidth="9" defaultRowHeight="11.25"/>
  <cols>
    <col min="1" max="1" width="9" style="2"/>
    <col min="2" max="2" width="12.42578125" style="2" customWidth="1"/>
    <col min="3" max="3" width="19.5703125" style="2" customWidth="1"/>
    <col min="4" max="4" width="15.28515625" style="2" customWidth="1"/>
    <col min="5" max="5" width="16.5703125" style="2" customWidth="1"/>
    <col min="6" max="6" width="7.5703125" style="2" bestFit="1" customWidth="1"/>
    <col min="7" max="7" width="26.85546875" style="2" customWidth="1"/>
    <col min="8" max="8" width="13.5703125" style="2" customWidth="1"/>
    <col min="9" max="9" width="16.5703125" style="2" customWidth="1"/>
    <col min="10" max="10" width="14.85546875" style="2" bestFit="1" customWidth="1"/>
    <col min="11" max="18" width="4.5703125" style="2" customWidth="1"/>
    <col min="19" max="19" width="2.42578125" style="2" customWidth="1"/>
    <col min="20" max="20" width="3.28515625" style="2" hidden="1" customWidth="1"/>
    <col min="21" max="21" width="0.28515625" style="2" customWidth="1"/>
    <col min="22" max="22" width="22" style="2" hidden="1" customWidth="1"/>
    <col min="23" max="23" width="6.28515625" style="2" hidden="1" customWidth="1"/>
    <col min="24" max="24" width="3.5703125" style="2" hidden="1" customWidth="1"/>
    <col min="25" max="27" width="3.5703125" style="2" customWidth="1"/>
    <col min="28" max="28" width="2.42578125" style="2" bestFit="1" customWidth="1"/>
    <col min="29" max="29" width="3.5703125" style="2" customWidth="1"/>
    <col min="30" max="30" width="3.140625" style="2" bestFit="1" customWidth="1"/>
    <col min="31" max="37" width="3.5703125" style="2" customWidth="1"/>
    <col min="38" max="16384" width="9" style="2"/>
  </cols>
  <sheetData>
    <row r="1" spans="2:25" ht="21" customHeight="1">
      <c r="B1" s="17" t="s">
        <v>7</v>
      </c>
      <c r="C1" s="17" t="s">
        <v>9</v>
      </c>
      <c r="D1" s="17"/>
      <c r="E1" s="17"/>
      <c r="F1" s="17"/>
      <c r="G1" s="17"/>
      <c r="H1" s="17" t="s">
        <v>28</v>
      </c>
      <c r="I1" s="17" t="s">
        <v>32</v>
      </c>
      <c r="L1" s="62" t="s">
        <v>42</v>
      </c>
      <c r="M1" s="63"/>
      <c r="N1" s="63"/>
      <c r="O1" s="63"/>
      <c r="P1" s="63"/>
      <c r="Q1" s="63"/>
      <c r="R1" s="64"/>
    </row>
    <row r="2" spans="2:25" ht="21" customHeight="1">
      <c r="B2" s="82" t="s">
        <v>73</v>
      </c>
      <c r="C2" s="17" t="s">
        <v>26</v>
      </c>
      <c r="D2" s="17"/>
      <c r="E2" s="17"/>
      <c r="F2" s="17"/>
      <c r="G2" s="17"/>
      <c r="H2" s="17" t="s">
        <v>8</v>
      </c>
      <c r="I2" s="17" t="s">
        <v>74</v>
      </c>
      <c r="L2" s="65"/>
      <c r="M2" s="66"/>
      <c r="N2" s="66"/>
      <c r="O2" s="66"/>
      <c r="P2" s="66"/>
      <c r="Q2" s="66"/>
      <c r="R2" s="67"/>
    </row>
    <row r="3" spans="2:25" ht="21" customHeight="1">
      <c r="B3" s="17"/>
      <c r="C3" s="17"/>
      <c r="D3" s="17"/>
      <c r="E3" s="17"/>
      <c r="F3" s="17"/>
      <c r="G3" s="17"/>
      <c r="H3" s="17"/>
      <c r="I3" s="17"/>
      <c r="L3" s="65"/>
      <c r="M3" s="66"/>
      <c r="N3" s="66"/>
      <c r="O3" s="66"/>
      <c r="P3" s="66"/>
      <c r="Q3" s="66"/>
      <c r="R3" s="67"/>
    </row>
    <row r="4" spans="2:25" s="1" customFormat="1" ht="33" customHeight="1">
      <c r="B4" s="6" t="s">
        <v>33</v>
      </c>
      <c r="C4" s="7"/>
      <c r="D4" s="7"/>
      <c r="E4" s="7"/>
      <c r="H4" s="16" t="s">
        <v>31</v>
      </c>
      <c r="I4" s="46"/>
      <c r="L4" s="65"/>
      <c r="M4" s="66"/>
      <c r="N4" s="66"/>
      <c r="O4" s="66"/>
      <c r="P4" s="66"/>
      <c r="Q4" s="66"/>
      <c r="R4" s="67"/>
    </row>
    <row r="5" spans="2:25" ht="21.75" customHeight="1">
      <c r="B5" s="18" t="s">
        <v>10</v>
      </c>
      <c r="L5" s="65"/>
      <c r="M5" s="66"/>
      <c r="N5" s="66"/>
      <c r="O5" s="66"/>
      <c r="P5" s="66"/>
      <c r="Q5" s="66"/>
      <c r="R5" s="67"/>
    </row>
    <row r="6" spans="2:25" ht="21.75" customHeight="1">
      <c r="B6" s="17" t="s">
        <v>5</v>
      </c>
      <c r="K6" s="1"/>
      <c r="L6" s="65"/>
      <c r="M6" s="66"/>
      <c r="N6" s="66"/>
      <c r="O6" s="66"/>
      <c r="P6" s="66"/>
      <c r="Q6" s="66"/>
      <c r="R6" s="67"/>
    </row>
    <row r="7" spans="2:25" s="4" customFormat="1" ht="18" customHeight="1">
      <c r="B7" s="20" t="s">
        <v>30</v>
      </c>
      <c r="C7" s="47" t="s">
        <v>0</v>
      </c>
      <c r="D7" s="47" t="s">
        <v>2</v>
      </c>
      <c r="E7" s="47" t="s">
        <v>4</v>
      </c>
      <c r="F7" s="47" t="s">
        <v>27</v>
      </c>
      <c r="G7" s="47" t="s">
        <v>1</v>
      </c>
      <c r="H7" s="47" t="s">
        <v>16</v>
      </c>
      <c r="I7" s="47" t="s">
        <v>3</v>
      </c>
      <c r="J7" s="47" t="s">
        <v>11</v>
      </c>
      <c r="K7" s="48"/>
      <c r="L7" s="65"/>
      <c r="M7" s="66"/>
      <c r="N7" s="66"/>
      <c r="O7" s="66"/>
      <c r="P7" s="66"/>
      <c r="Q7" s="66"/>
      <c r="R7" s="67"/>
      <c r="S7" s="2"/>
      <c r="T7" s="2"/>
      <c r="U7" s="2"/>
      <c r="V7" s="2"/>
      <c r="W7" s="2"/>
      <c r="X7" s="2"/>
      <c r="Y7" s="2"/>
    </row>
    <row r="8" spans="2:25" s="3" customFormat="1" ht="33" customHeight="1">
      <c r="B8" s="5"/>
      <c r="C8" s="49"/>
      <c r="D8" s="49"/>
      <c r="E8" s="49"/>
      <c r="F8" s="49"/>
      <c r="G8" s="49"/>
      <c r="H8" s="49"/>
      <c r="I8" s="49"/>
      <c r="J8" s="49"/>
      <c r="K8" s="1"/>
      <c r="L8" s="65"/>
      <c r="M8" s="66"/>
      <c r="N8" s="66"/>
      <c r="O8" s="66"/>
      <c r="P8" s="66"/>
      <c r="Q8" s="66"/>
      <c r="R8" s="67"/>
    </row>
    <row r="9" spans="2:25" ht="10.5" customHeight="1">
      <c r="K9" s="1"/>
      <c r="L9" s="68"/>
      <c r="M9" s="69"/>
      <c r="N9" s="69"/>
      <c r="O9" s="69"/>
      <c r="P9" s="69"/>
      <c r="Q9" s="69"/>
      <c r="R9" s="70"/>
    </row>
    <row r="10" spans="2:25" ht="21" customHeight="1">
      <c r="B10" s="17" t="s">
        <v>6</v>
      </c>
    </row>
    <row r="11" spans="2:25" s="4" customFormat="1" ht="26.1" customHeight="1">
      <c r="B11" s="61" t="s">
        <v>12</v>
      </c>
      <c r="C11" s="47" t="s">
        <v>13</v>
      </c>
      <c r="D11" s="47" t="s">
        <v>2</v>
      </c>
      <c r="E11" s="47" t="s">
        <v>14</v>
      </c>
      <c r="F11" s="47" t="s">
        <v>27</v>
      </c>
      <c r="G11" s="47" t="s">
        <v>15</v>
      </c>
      <c r="H11" s="47" t="s">
        <v>17</v>
      </c>
      <c r="I11" s="47" t="s">
        <v>18</v>
      </c>
      <c r="J11" s="16" t="s">
        <v>25</v>
      </c>
      <c r="K11" s="16">
        <v>1</v>
      </c>
      <c r="L11" s="16">
        <v>2</v>
      </c>
      <c r="M11" s="16">
        <v>3</v>
      </c>
      <c r="N11" s="16">
        <v>4</v>
      </c>
      <c r="O11" s="16">
        <v>5</v>
      </c>
      <c r="P11" s="16">
        <v>6</v>
      </c>
      <c r="Q11" s="16">
        <v>7</v>
      </c>
      <c r="R11" s="16">
        <v>8</v>
      </c>
    </row>
    <row r="12" spans="2:25" s="3" customFormat="1" ht="26.1" customHeight="1">
      <c r="B12" s="8">
        <v>1</v>
      </c>
      <c r="C12" s="50"/>
      <c r="D12" s="50"/>
      <c r="E12" s="51"/>
      <c r="F12" s="50"/>
      <c r="G12" s="50"/>
      <c r="H12" s="50"/>
      <c r="I12" s="50"/>
      <c r="J12" s="50"/>
      <c r="K12" s="40"/>
      <c r="L12" s="40"/>
      <c r="M12" s="40"/>
      <c r="N12" s="40"/>
      <c r="O12" s="40"/>
      <c r="P12" s="40"/>
      <c r="Q12" s="40"/>
      <c r="R12" s="40"/>
    </row>
    <row r="13" spans="2:25" ht="26.1" customHeight="1">
      <c r="B13" s="9">
        <v>2</v>
      </c>
      <c r="C13" s="52"/>
      <c r="D13" s="52"/>
      <c r="E13" s="53"/>
      <c r="F13" s="52"/>
      <c r="G13" s="52"/>
      <c r="H13" s="52"/>
      <c r="I13" s="52"/>
      <c r="J13" s="52"/>
      <c r="K13" s="43"/>
      <c r="L13" s="43"/>
      <c r="M13" s="43"/>
      <c r="N13" s="43"/>
      <c r="O13" s="43"/>
      <c r="P13" s="43"/>
      <c r="Q13" s="43"/>
      <c r="R13" s="43"/>
      <c r="V13" s="2" t="s">
        <v>57</v>
      </c>
    </row>
    <row r="14" spans="2:25" ht="26.1" customHeight="1">
      <c r="B14" s="9">
        <v>3</v>
      </c>
      <c r="C14" s="52"/>
      <c r="D14" s="52"/>
      <c r="E14" s="53"/>
      <c r="F14" s="52"/>
      <c r="G14" s="52"/>
      <c r="H14" s="52"/>
      <c r="I14" s="52"/>
      <c r="J14" s="52"/>
      <c r="K14" s="43"/>
      <c r="L14" s="43"/>
      <c r="M14" s="43"/>
      <c r="N14" s="43"/>
      <c r="O14" s="43"/>
      <c r="P14" s="43"/>
      <c r="Q14" s="43"/>
      <c r="R14" s="43"/>
      <c r="V14" s="2" t="s">
        <v>58</v>
      </c>
    </row>
    <row r="15" spans="2:25" ht="26.1" customHeight="1">
      <c r="B15" s="9">
        <v>4</v>
      </c>
      <c r="C15" s="52"/>
      <c r="D15" s="52"/>
      <c r="E15" s="53"/>
      <c r="F15" s="52"/>
      <c r="G15" s="52"/>
      <c r="H15" s="52"/>
      <c r="I15" s="52"/>
      <c r="J15" s="52"/>
      <c r="K15" s="43"/>
      <c r="L15" s="43"/>
      <c r="M15" s="43"/>
      <c r="N15" s="43"/>
      <c r="O15" s="43"/>
      <c r="P15" s="43"/>
      <c r="Q15" s="43"/>
      <c r="R15" s="43"/>
      <c r="V15" s="2" t="s">
        <v>59</v>
      </c>
    </row>
    <row r="16" spans="2:25" ht="26.1" customHeight="1">
      <c r="B16" s="9">
        <v>5</v>
      </c>
      <c r="C16" s="52"/>
      <c r="D16" s="52"/>
      <c r="E16" s="53"/>
      <c r="F16" s="52"/>
      <c r="G16" s="52"/>
      <c r="H16" s="52"/>
      <c r="I16" s="52"/>
      <c r="J16" s="52"/>
      <c r="K16" s="43"/>
      <c r="L16" s="43"/>
      <c r="M16" s="43"/>
      <c r="N16" s="43"/>
      <c r="O16" s="43"/>
      <c r="P16" s="43"/>
      <c r="Q16" s="43"/>
      <c r="R16" s="43"/>
      <c r="V16" s="2" t="s">
        <v>60</v>
      </c>
    </row>
    <row r="17" spans="2:22" ht="26.1" customHeight="1">
      <c r="B17" s="9">
        <v>6</v>
      </c>
      <c r="C17" s="52"/>
      <c r="D17" s="52"/>
      <c r="E17" s="53"/>
      <c r="F17" s="52"/>
      <c r="G17" s="52"/>
      <c r="H17" s="52"/>
      <c r="I17" s="52"/>
      <c r="J17" s="52"/>
      <c r="K17" s="43"/>
      <c r="L17" s="43"/>
      <c r="M17" s="43"/>
      <c r="N17" s="43"/>
      <c r="O17" s="43"/>
      <c r="P17" s="43"/>
      <c r="Q17" s="43"/>
      <c r="R17" s="43"/>
      <c r="V17" s="2" t="s">
        <v>61</v>
      </c>
    </row>
    <row r="18" spans="2:22" ht="26.1" customHeight="1">
      <c r="B18" s="9">
        <v>7</v>
      </c>
      <c r="C18" s="52"/>
      <c r="D18" s="52"/>
      <c r="E18" s="53"/>
      <c r="F18" s="52"/>
      <c r="G18" s="52"/>
      <c r="H18" s="52"/>
      <c r="I18" s="52"/>
      <c r="J18" s="52"/>
      <c r="K18" s="43"/>
      <c r="L18" s="43"/>
      <c r="M18" s="43"/>
      <c r="N18" s="43"/>
      <c r="O18" s="43"/>
      <c r="P18" s="43"/>
      <c r="Q18" s="43"/>
      <c r="R18" s="43"/>
      <c r="V18" s="2" t="s">
        <v>62</v>
      </c>
    </row>
    <row r="19" spans="2:22" ht="26.1" customHeight="1">
      <c r="B19" s="9">
        <v>8</v>
      </c>
      <c r="C19" s="52"/>
      <c r="D19" s="52"/>
      <c r="E19" s="53"/>
      <c r="F19" s="52"/>
      <c r="G19" s="52"/>
      <c r="H19" s="52"/>
      <c r="I19" s="52"/>
      <c r="J19" s="52"/>
      <c r="K19" s="43"/>
      <c r="L19" s="43"/>
      <c r="M19" s="43"/>
      <c r="N19" s="43"/>
      <c r="O19" s="43"/>
      <c r="P19" s="43"/>
      <c r="Q19" s="43"/>
      <c r="R19" s="43"/>
      <c r="V19" s="2" t="s">
        <v>63</v>
      </c>
    </row>
    <row r="20" spans="2:22" ht="26.1" customHeight="1">
      <c r="B20" s="9">
        <v>9</v>
      </c>
      <c r="C20" s="52"/>
      <c r="D20" s="52"/>
      <c r="E20" s="53"/>
      <c r="F20" s="52"/>
      <c r="G20" s="52"/>
      <c r="H20" s="52"/>
      <c r="I20" s="52"/>
      <c r="J20" s="52"/>
      <c r="K20" s="43"/>
      <c r="L20" s="43"/>
      <c r="M20" s="43"/>
      <c r="N20" s="43"/>
      <c r="O20" s="43"/>
      <c r="P20" s="43"/>
      <c r="Q20" s="43"/>
      <c r="R20" s="43"/>
      <c r="V20" s="2" t="s">
        <v>64</v>
      </c>
    </row>
    <row r="21" spans="2:22" ht="26.1" customHeight="1">
      <c r="B21" s="9">
        <v>10</v>
      </c>
      <c r="C21" s="52"/>
      <c r="D21" s="52"/>
      <c r="E21" s="53"/>
      <c r="F21" s="52"/>
      <c r="G21" s="52"/>
      <c r="H21" s="52"/>
      <c r="I21" s="52"/>
      <c r="J21" s="52"/>
      <c r="K21" s="43"/>
      <c r="L21" s="43"/>
      <c r="M21" s="43"/>
      <c r="N21" s="43"/>
      <c r="O21" s="43"/>
      <c r="P21" s="43"/>
      <c r="Q21" s="43"/>
      <c r="R21" s="43"/>
    </row>
    <row r="22" spans="2:22" ht="26.1" customHeight="1">
      <c r="B22" s="9">
        <v>11</v>
      </c>
      <c r="C22" s="52"/>
      <c r="D22" s="52"/>
      <c r="E22" s="53"/>
      <c r="F22" s="52"/>
      <c r="G22" s="52"/>
      <c r="H22" s="52"/>
      <c r="I22" s="52"/>
      <c r="J22" s="52"/>
      <c r="K22" s="43"/>
      <c r="L22" s="43"/>
      <c r="M22" s="43"/>
      <c r="N22" s="43"/>
      <c r="O22" s="43"/>
      <c r="P22" s="43"/>
      <c r="Q22" s="43"/>
      <c r="R22" s="43"/>
    </row>
    <row r="23" spans="2:22" ht="26.1" customHeight="1">
      <c r="B23" s="9">
        <v>12</v>
      </c>
      <c r="C23" s="52"/>
      <c r="D23" s="52"/>
      <c r="E23" s="53"/>
      <c r="F23" s="52"/>
      <c r="G23" s="52"/>
      <c r="H23" s="52"/>
      <c r="I23" s="52"/>
      <c r="J23" s="52"/>
      <c r="K23" s="43"/>
      <c r="L23" s="43"/>
      <c r="M23" s="43"/>
      <c r="N23" s="43"/>
      <c r="O23" s="43"/>
      <c r="P23" s="43"/>
      <c r="Q23" s="43"/>
      <c r="R23" s="43"/>
    </row>
    <row r="24" spans="2:22" ht="26.1" customHeight="1">
      <c r="B24" s="9">
        <v>13</v>
      </c>
      <c r="C24" s="52"/>
      <c r="D24" s="52"/>
      <c r="E24" s="53"/>
      <c r="F24" s="52"/>
      <c r="G24" s="52"/>
      <c r="H24" s="52"/>
      <c r="I24" s="52"/>
      <c r="J24" s="52"/>
      <c r="K24" s="43"/>
      <c r="L24" s="43"/>
      <c r="M24" s="43"/>
      <c r="N24" s="43"/>
      <c r="O24" s="43"/>
      <c r="P24" s="43"/>
      <c r="Q24" s="43"/>
      <c r="R24" s="43"/>
    </row>
    <row r="25" spans="2:22" ht="26.1" customHeight="1">
      <c r="B25" s="9">
        <v>14</v>
      </c>
      <c r="C25" s="52"/>
      <c r="D25" s="52"/>
      <c r="E25" s="53"/>
      <c r="F25" s="52"/>
      <c r="G25" s="52"/>
      <c r="H25" s="52"/>
      <c r="I25" s="52"/>
      <c r="J25" s="52"/>
      <c r="K25" s="43"/>
      <c r="L25" s="43"/>
      <c r="M25" s="43"/>
      <c r="N25" s="43"/>
      <c r="O25" s="43"/>
      <c r="P25" s="43"/>
      <c r="Q25" s="43"/>
      <c r="R25" s="43"/>
    </row>
    <row r="26" spans="2:22" ht="26.1" customHeight="1">
      <c r="B26" s="9">
        <v>15</v>
      </c>
      <c r="C26" s="52"/>
      <c r="D26" s="52"/>
      <c r="E26" s="52"/>
      <c r="F26" s="52"/>
      <c r="G26" s="52"/>
      <c r="H26" s="52"/>
      <c r="I26" s="52"/>
      <c r="J26" s="52"/>
      <c r="K26" s="43"/>
      <c r="L26" s="43"/>
      <c r="M26" s="43"/>
      <c r="N26" s="43"/>
      <c r="O26" s="43"/>
      <c r="P26" s="43"/>
      <c r="Q26" s="43"/>
      <c r="R26" s="43"/>
    </row>
    <row r="27" spans="2:22" ht="26.1" customHeight="1">
      <c r="B27" s="9">
        <v>16</v>
      </c>
      <c r="C27" s="52"/>
      <c r="D27" s="52"/>
      <c r="E27" s="52"/>
      <c r="F27" s="52"/>
      <c r="G27" s="52"/>
      <c r="H27" s="52"/>
      <c r="I27" s="52"/>
      <c r="J27" s="52"/>
      <c r="K27" s="43"/>
      <c r="L27" s="43"/>
      <c r="M27" s="43"/>
      <c r="N27" s="43"/>
      <c r="O27" s="43"/>
      <c r="P27" s="43"/>
      <c r="Q27" s="43"/>
      <c r="R27" s="43"/>
    </row>
    <row r="28" spans="2:22" ht="26.1" customHeight="1">
      <c r="B28" s="9">
        <v>17</v>
      </c>
      <c r="C28" s="52"/>
      <c r="D28" s="52"/>
      <c r="E28" s="52"/>
      <c r="F28" s="52"/>
      <c r="G28" s="52"/>
      <c r="H28" s="52"/>
      <c r="I28" s="52"/>
      <c r="J28" s="52"/>
      <c r="K28" s="43"/>
      <c r="L28" s="43"/>
      <c r="M28" s="43"/>
      <c r="N28" s="43"/>
      <c r="O28" s="43"/>
      <c r="P28" s="43"/>
      <c r="Q28" s="43"/>
      <c r="R28" s="43"/>
    </row>
    <row r="29" spans="2:22" ht="26.1" customHeight="1">
      <c r="B29" s="9">
        <v>18</v>
      </c>
      <c r="C29" s="52"/>
      <c r="D29" s="52"/>
      <c r="E29" s="52"/>
      <c r="F29" s="52"/>
      <c r="G29" s="52"/>
      <c r="H29" s="52"/>
      <c r="I29" s="52"/>
      <c r="J29" s="52"/>
      <c r="K29" s="43"/>
      <c r="L29" s="43"/>
      <c r="M29" s="43"/>
      <c r="N29" s="43"/>
      <c r="O29" s="43"/>
      <c r="P29" s="43"/>
      <c r="Q29" s="43"/>
      <c r="R29" s="43"/>
    </row>
    <row r="30" spans="2:22" ht="26.1" customHeight="1">
      <c r="B30" s="9">
        <v>19</v>
      </c>
      <c r="C30" s="52"/>
      <c r="D30" s="52"/>
      <c r="E30" s="52"/>
      <c r="F30" s="52"/>
      <c r="G30" s="52"/>
      <c r="H30" s="52"/>
      <c r="I30" s="52"/>
      <c r="J30" s="52"/>
      <c r="K30" s="43"/>
      <c r="L30" s="43"/>
      <c r="M30" s="43"/>
      <c r="N30" s="43"/>
      <c r="O30" s="43"/>
      <c r="P30" s="43"/>
      <c r="Q30" s="43"/>
      <c r="R30" s="43"/>
    </row>
    <row r="31" spans="2:22" ht="26.1" customHeight="1">
      <c r="B31" s="10">
        <v>20</v>
      </c>
      <c r="C31" s="54"/>
      <c r="D31" s="54"/>
      <c r="E31" s="54"/>
      <c r="F31" s="54"/>
      <c r="G31" s="54"/>
      <c r="H31" s="54"/>
      <c r="I31" s="54"/>
      <c r="J31" s="54"/>
      <c r="K31" s="45"/>
      <c r="L31" s="45"/>
      <c r="M31" s="45"/>
      <c r="N31" s="45"/>
      <c r="O31" s="45"/>
      <c r="P31" s="45"/>
      <c r="Q31" s="45"/>
      <c r="R31" s="45"/>
    </row>
    <row r="32" spans="2:22" ht="11.25" customHeight="1"/>
    <row r="33" spans="2:18" ht="11.25" customHeight="1"/>
    <row r="34" spans="2:18" ht="19.5" customHeight="1">
      <c r="B34" s="17" t="s">
        <v>47</v>
      </c>
      <c r="H34" s="17" t="s">
        <v>48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s="21" customFormat="1" ht="15" customHeight="1">
      <c r="B35" s="22" t="s">
        <v>49</v>
      </c>
      <c r="C35" s="22" t="s">
        <v>50</v>
      </c>
      <c r="D35" s="71" t="s">
        <v>51</v>
      </c>
      <c r="E35" s="71"/>
      <c r="H35" s="23" t="s">
        <v>52</v>
      </c>
      <c r="I35" s="24"/>
      <c r="J35" s="23"/>
      <c r="K35" s="23"/>
      <c r="L35" s="23"/>
      <c r="M35" s="23"/>
      <c r="N35" s="23"/>
      <c r="O35" s="23"/>
      <c r="P35" s="23"/>
      <c r="Q35" s="23"/>
      <c r="R35" s="23"/>
    </row>
    <row r="36" spans="2:18" s="21" customFormat="1" ht="15.75" customHeight="1">
      <c r="B36" s="25">
        <v>1</v>
      </c>
      <c r="C36" s="26"/>
      <c r="D36" s="72"/>
      <c r="E36" s="72"/>
      <c r="F36" s="55"/>
      <c r="G36" s="27"/>
      <c r="H36" s="73" t="s">
        <v>53</v>
      </c>
      <c r="I36" s="73"/>
      <c r="J36" s="28"/>
      <c r="K36" s="29" t="s">
        <v>54</v>
      </c>
      <c r="L36" s="30"/>
      <c r="M36" s="30"/>
      <c r="N36" s="30"/>
      <c r="O36" s="30"/>
      <c r="P36" s="30"/>
      <c r="Q36" s="30"/>
      <c r="R36" s="30"/>
    </row>
    <row r="37" spans="2:18" s="21" customFormat="1" ht="15.75" customHeight="1">
      <c r="B37" s="22">
        <v>2</v>
      </c>
      <c r="C37" s="26"/>
      <c r="D37" s="74"/>
      <c r="E37" s="74"/>
      <c r="F37" s="57"/>
      <c r="H37" s="75" t="s">
        <v>55</v>
      </c>
      <c r="I37" s="75"/>
      <c r="J37" s="31"/>
      <c r="K37" s="32" t="s">
        <v>54</v>
      </c>
      <c r="L37" s="23"/>
      <c r="M37" s="23"/>
      <c r="N37" s="23"/>
      <c r="O37" s="23"/>
      <c r="P37" s="23"/>
      <c r="Q37" s="23"/>
      <c r="R37" s="23"/>
    </row>
    <row r="38" spans="2:18" s="21" customFormat="1" ht="15.75" customHeight="1">
      <c r="B38" s="25">
        <v>3</v>
      </c>
      <c r="C38" s="26"/>
      <c r="D38" s="74"/>
      <c r="E38" s="74"/>
      <c r="F38" s="57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2:18" s="21" customFormat="1" ht="15.75" customHeight="1">
      <c r="B39" s="22">
        <v>4</v>
      </c>
      <c r="C39" s="26"/>
      <c r="D39" s="74"/>
      <c r="E39" s="74"/>
      <c r="F39" s="57"/>
      <c r="H39" s="76" t="s">
        <v>56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2:18" s="21" customFormat="1" ht="15.75" customHeight="1">
      <c r="B40" s="25">
        <v>5</v>
      </c>
      <c r="C40" s="26"/>
      <c r="D40" s="74"/>
      <c r="E40" s="74"/>
      <c r="F40" s="57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2:18" s="21" customFormat="1" ht="15.75" customHeight="1">
      <c r="B41" s="22">
        <v>6</v>
      </c>
      <c r="C41" s="26"/>
      <c r="D41" s="74"/>
      <c r="E41" s="74"/>
      <c r="F41" s="57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2:18" s="21" customFormat="1" ht="15.75" customHeight="1">
      <c r="B42" s="25">
        <v>7</v>
      </c>
      <c r="C42" s="26"/>
      <c r="D42" s="74"/>
      <c r="E42" s="74"/>
      <c r="F42" s="57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2:18" s="21" customFormat="1" ht="15.75" customHeight="1">
      <c r="B43" s="22">
        <v>8</v>
      </c>
      <c r="C43" s="26"/>
      <c r="D43" s="74"/>
      <c r="E43" s="74"/>
      <c r="F43" s="57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2:18" s="21" customFormat="1" ht="15.75" customHeight="1">
      <c r="B44" s="25">
        <v>9</v>
      </c>
      <c r="C44" s="26"/>
      <c r="D44" s="74"/>
      <c r="E44" s="74"/>
      <c r="F44" s="57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2:18" s="21" customFormat="1" ht="15.75" customHeight="1">
      <c r="B45" s="22">
        <v>10</v>
      </c>
      <c r="C45" s="26"/>
      <c r="D45" s="74"/>
      <c r="E45" s="74"/>
      <c r="F45" s="57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</row>
    <row r="46" spans="2:18" s="21" customFormat="1" ht="15.75" customHeight="1">
      <c r="B46" s="25">
        <v>11</v>
      </c>
      <c r="C46" s="26"/>
      <c r="D46" s="74"/>
      <c r="E46" s="74"/>
      <c r="F46" s="57"/>
      <c r="H46" s="77" t="s">
        <v>53</v>
      </c>
      <c r="I46" s="78"/>
      <c r="J46" s="28"/>
      <c r="K46" s="33" t="s">
        <v>54</v>
      </c>
      <c r="L46" s="34"/>
      <c r="M46" s="34"/>
      <c r="N46" s="34"/>
      <c r="O46" s="34"/>
      <c r="P46" s="34"/>
      <c r="Q46" s="34"/>
      <c r="R46" s="34"/>
    </row>
    <row r="47" spans="2:18" s="21" customFormat="1" ht="15.75" customHeight="1">
      <c r="B47" s="22">
        <v>12</v>
      </c>
      <c r="C47" s="26"/>
      <c r="D47" s="74"/>
      <c r="E47" s="74"/>
      <c r="F47" s="57"/>
      <c r="H47" s="77" t="s">
        <v>55</v>
      </c>
      <c r="I47" s="78"/>
      <c r="J47" s="28"/>
      <c r="K47" s="33" t="s">
        <v>54</v>
      </c>
      <c r="L47" s="23"/>
      <c r="M47" s="23"/>
      <c r="N47" s="23"/>
      <c r="O47" s="23"/>
      <c r="P47" s="23"/>
      <c r="Q47" s="23"/>
      <c r="R47" s="23"/>
    </row>
    <row r="48" spans="2:18" s="21" customFormat="1" ht="15.75" customHeight="1">
      <c r="B48" s="25">
        <v>13</v>
      </c>
      <c r="C48" s="26"/>
      <c r="D48" s="74"/>
      <c r="E48" s="74"/>
      <c r="F48" s="57"/>
      <c r="H48" s="35"/>
      <c r="I48" s="35"/>
      <c r="J48" s="35"/>
      <c r="K48" s="35"/>
      <c r="L48" s="23"/>
      <c r="M48" s="23"/>
      <c r="N48" s="23"/>
      <c r="O48" s="23"/>
      <c r="P48" s="23"/>
      <c r="Q48" s="23"/>
      <c r="R48" s="23"/>
    </row>
    <row r="49" spans="2:18" s="21" customFormat="1" ht="15.75" customHeight="1">
      <c r="B49" s="22">
        <v>14</v>
      </c>
      <c r="C49" s="26"/>
      <c r="D49" s="74"/>
      <c r="E49" s="74"/>
      <c r="F49" s="57"/>
      <c r="H49" s="23" t="s">
        <v>72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2:18" s="21" customFormat="1" ht="15.75" customHeight="1">
      <c r="B50" s="25">
        <v>15</v>
      </c>
      <c r="C50" s="26"/>
      <c r="D50" s="72"/>
      <c r="E50" s="72"/>
      <c r="F50" s="56"/>
      <c r="H50" s="23" t="s">
        <v>71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2:18" s="21" customFormat="1" ht="15.75" customHeight="1">
      <c r="B51" s="22">
        <v>16</v>
      </c>
      <c r="C51" s="26"/>
      <c r="D51" s="72"/>
      <c r="E51" s="72"/>
      <c r="F51" s="56"/>
      <c r="H51" s="79" t="s">
        <v>70</v>
      </c>
      <c r="I51" s="80"/>
      <c r="J51" s="31"/>
      <c r="K51" s="33" t="s">
        <v>69</v>
      </c>
      <c r="L51" s="23"/>
      <c r="M51" s="23"/>
      <c r="N51" s="23"/>
      <c r="O51" s="23"/>
      <c r="P51" s="23"/>
      <c r="Q51" s="23"/>
      <c r="R51" s="23"/>
    </row>
    <row r="52" spans="2:18" s="21" customFormat="1" ht="15.75" customHeight="1">
      <c r="B52" s="25">
        <v>17</v>
      </c>
      <c r="C52" s="26"/>
      <c r="D52" s="72"/>
      <c r="E52" s="72"/>
      <c r="F52" s="56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2:18" s="21" customFormat="1" ht="15.75" customHeight="1">
      <c r="B53" s="22">
        <v>18</v>
      </c>
      <c r="C53" s="26"/>
      <c r="D53" s="72"/>
      <c r="E53" s="72"/>
      <c r="F53" s="56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2:18" s="21" customFormat="1" ht="15.75" customHeight="1">
      <c r="B54" s="25">
        <v>19</v>
      </c>
      <c r="C54" s="26"/>
      <c r="D54" s="72"/>
      <c r="E54" s="72"/>
      <c r="F54" s="56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2:18" s="21" customFormat="1" ht="15.75" customHeight="1">
      <c r="B55" s="22">
        <v>20</v>
      </c>
      <c r="C55" s="26"/>
      <c r="D55" s="72"/>
      <c r="E55" s="72"/>
      <c r="F55" s="56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2:18" s="21" customFormat="1" ht="15.75" customHeight="1">
      <c r="B56" s="25">
        <v>21</v>
      </c>
      <c r="C56" s="26"/>
      <c r="D56" s="72"/>
      <c r="E56" s="72"/>
      <c r="F56" s="56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2:18" s="21" customFormat="1" ht="15.75" customHeight="1">
      <c r="B57" s="22">
        <v>22</v>
      </c>
      <c r="C57" s="26"/>
      <c r="D57" s="72"/>
      <c r="E57" s="72"/>
      <c r="F57" s="56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2:18" s="21" customFormat="1" ht="15.75" customHeight="1">
      <c r="B58" s="25">
        <v>23</v>
      </c>
      <c r="C58" s="26"/>
      <c r="D58" s="72"/>
      <c r="E58" s="72"/>
      <c r="F58" s="56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2:18" s="21" customFormat="1" ht="15.75" customHeight="1">
      <c r="B59" s="22">
        <v>24</v>
      </c>
      <c r="C59" s="26"/>
      <c r="D59" s="72"/>
      <c r="E59" s="72"/>
      <c r="F59" s="56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2:18" s="21" customFormat="1" ht="15.75" customHeight="1">
      <c r="B60" s="25">
        <v>25</v>
      </c>
      <c r="C60" s="26"/>
      <c r="D60" s="72"/>
      <c r="E60" s="72"/>
      <c r="F60" s="56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2:18" s="21" customFormat="1" ht="15.75" customHeight="1">
      <c r="B61" s="22">
        <v>26</v>
      </c>
      <c r="C61" s="26"/>
      <c r="D61" s="72"/>
      <c r="E61" s="72"/>
      <c r="F61" s="56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18" s="21" customFormat="1" ht="15.75" customHeight="1">
      <c r="B62" s="25">
        <v>27</v>
      </c>
      <c r="C62" s="26"/>
      <c r="D62" s="74"/>
      <c r="E62" s="74"/>
      <c r="F62" s="57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s="21" customFormat="1" ht="15.75" customHeight="1">
      <c r="B63" s="22">
        <v>28</v>
      </c>
      <c r="C63" s="26"/>
      <c r="D63" s="74"/>
      <c r="E63" s="74"/>
      <c r="F63" s="57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18" s="21" customFormat="1" ht="15.75" customHeight="1">
      <c r="B64" s="25">
        <v>29</v>
      </c>
      <c r="C64" s="26"/>
      <c r="D64" s="74"/>
      <c r="E64" s="74"/>
      <c r="F64" s="57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2:18" s="21" customFormat="1" ht="15.75" customHeight="1">
      <c r="B65" s="22">
        <v>30</v>
      </c>
      <c r="C65" s="26"/>
      <c r="D65" s="74"/>
      <c r="E65" s="74"/>
      <c r="F65" s="57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2:18" s="21" customFormat="1" ht="15.75" customHeight="1">
      <c r="B66" s="25">
        <v>31</v>
      </c>
      <c r="C66" s="26"/>
      <c r="D66" s="72"/>
      <c r="E66" s="72"/>
      <c r="F66" s="5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s="21" customFormat="1" ht="15.75" customHeight="1">
      <c r="B67" s="22">
        <v>32</v>
      </c>
      <c r="C67" s="26"/>
      <c r="D67" s="72"/>
      <c r="E67" s="72"/>
      <c r="F67" s="5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s="21" customFormat="1" ht="15.75" customHeight="1">
      <c r="B68" s="25">
        <v>33</v>
      </c>
      <c r="C68" s="26"/>
      <c r="D68" s="72"/>
      <c r="E68" s="72"/>
      <c r="F68" s="56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2:18" s="21" customFormat="1" ht="15.75" customHeight="1">
      <c r="B69" s="22">
        <v>34</v>
      </c>
      <c r="C69" s="26"/>
      <c r="D69" s="72"/>
      <c r="E69" s="72"/>
      <c r="F69" s="56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2:18" s="21" customFormat="1" ht="15.75" customHeight="1">
      <c r="B70" s="25">
        <v>35</v>
      </c>
      <c r="C70" s="26"/>
      <c r="D70" s="72"/>
      <c r="E70" s="72"/>
      <c r="F70" s="56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2:18" s="21" customFormat="1" ht="15.75" customHeight="1">
      <c r="B71" s="22">
        <v>36</v>
      </c>
      <c r="C71" s="26"/>
      <c r="D71" s="72"/>
      <c r="E71" s="72"/>
      <c r="F71" s="56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2:18" s="21" customFormat="1" ht="15.75" customHeight="1">
      <c r="B72" s="25">
        <v>37</v>
      </c>
      <c r="C72" s="26"/>
      <c r="D72" s="74"/>
      <c r="E72" s="74"/>
      <c r="F72" s="57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2:18" s="21" customFormat="1" ht="15.75" customHeight="1">
      <c r="B73" s="22">
        <v>38</v>
      </c>
      <c r="C73" s="26"/>
      <c r="D73" s="74"/>
      <c r="E73" s="74"/>
      <c r="F73" s="57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2:18" s="21" customFormat="1" ht="15.75" customHeight="1">
      <c r="B74" s="25">
        <v>39</v>
      </c>
      <c r="C74" s="26"/>
      <c r="D74" s="74"/>
      <c r="E74" s="74"/>
      <c r="F74" s="57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2:18" s="21" customFormat="1" ht="15.75" customHeight="1">
      <c r="B75" s="22">
        <v>40</v>
      </c>
      <c r="C75" s="26"/>
      <c r="D75" s="74"/>
      <c r="E75" s="74"/>
      <c r="F75" s="57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</sheetData>
  <sheetProtection formatCells="0" formatColumns="0" formatRows="0" insertColumns="0" insertRows="0" insertHyperlinks="0" deleteColumns="0" deleteRows="0" sort="0" autoFilter="0" pivotTables="0"/>
  <protectedRanges>
    <protectedRange sqref="I4 B8:J8 C12:R31" name="範囲1"/>
  </protectedRanges>
  <mergeCells count="48">
    <mergeCell ref="H51:I51"/>
    <mergeCell ref="D74:E74"/>
    <mergeCell ref="D75:E75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6:E46"/>
    <mergeCell ref="H46:I46"/>
    <mergeCell ref="D47:E47"/>
    <mergeCell ref="H47:I47"/>
    <mergeCell ref="D48:E48"/>
    <mergeCell ref="D38:E38"/>
    <mergeCell ref="D39:E39"/>
    <mergeCell ref="H39:R45"/>
    <mergeCell ref="D40:E40"/>
    <mergeCell ref="D41:E41"/>
    <mergeCell ref="D42:E42"/>
    <mergeCell ref="D43:E43"/>
    <mergeCell ref="D44:E44"/>
    <mergeCell ref="D45:E45"/>
    <mergeCell ref="L1:R9"/>
    <mergeCell ref="D35:E35"/>
    <mergeCell ref="D36:E36"/>
    <mergeCell ref="H36:I36"/>
    <mergeCell ref="D37:E37"/>
    <mergeCell ref="H37:I37"/>
  </mergeCells>
  <phoneticPr fontId="34"/>
  <dataValidations disablePrompts="1" count="19">
    <dataValidation allowBlank="1" showInputMessage="1" showErrorMessage="1" promptTitle="事業所名を入力して下さい" prompt="例：○○保育園" sqref="C8"/>
    <dataValidation allowBlank="1" showInputMessage="1" showErrorMessage="1" promptTitle="フリガナを半角で入力して下さい" prompt="例：ﾏﾙﾏﾙﾎｲｸｴﾝ" sqref="D8"/>
    <dataValidation allowBlank="1" showInputMessage="1" showErrorMessage="1" promptTitle="園のﾒｰﾙｱﾄﾞﾚｽを半角で入力して下さい" prompt="例：marumaru@ac.jp_x000a_今後、ﾒｰﾙにてご連絡、添付資料等を送付することがあります。" sqref="E8"/>
    <dataValidation allowBlank="1" showInputMessage="1" showErrorMessage="1" promptTitle="郵便番号を半角で入力して下さい" prompt="例：700-8570" sqref="F8"/>
    <dataValidation allowBlank="1" showInputMessage="1" showErrorMessage="1" promptTitle="園の所在地を入力して下さい" prompt="例：岡山県岡山市北区内山下2-4-6_x000a_番地などは半角数字を入力して下さい。" sqref="G8"/>
    <dataValidation allowBlank="1" showInputMessage="1" showErrorMessage="1" promptTitle="園の電話番号を半角で入力してください" prompt="例：086-226-7348" sqref="H8"/>
    <dataValidation allowBlank="1" showInputMessage="1" showErrorMessage="1" promptTitle="園のFAX番号を半角で入力してください" prompt="例：086-226-7902" sqref="I8"/>
    <dataValidation allowBlank="1" showInputMessage="1" showErrorMessage="1" promptTitle="園の担当者と職名と氏名を入力して下さい" prompt="例：園長　〇山〇子_x000a_通知文書、宛先名、ﾒｰﾙ送付先に使用いたします_x000a_" sqref="J8"/>
    <dataValidation type="list" allowBlank="1" showInputMessage="1" showErrorMessage="1" promptTitle="受講を希望される分野を選択して下さい" prompt="希望される分野の▼をクリックして、○を選択して下さい。_x000a_＊訂正する場合は、デリートキーで削除出来ます" sqref="K12:R31">
      <formula1>"○"</formula1>
    </dataValidation>
    <dataValidation allowBlank="1" showInputMessage="1" showErrorMessage="1" promptTitle="受講者の氏名を入力して下さい" prompt="例：○山　○子_x000a_名字、名前の間は全角スペースを１つ空けて下さい" sqref="C12:C31"/>
    <dataValidation allowBlank="1" showInputMessage="1" showErrorMessage="1" promptTitle="フリガナを半角で入力して下さい" prompt="例：ﾏﾙﾔﾏ ﾏﾙｺ_x000a_名字、名前の間は半角スペースを１つ空けて下さい" sqref="D12:D31"/>
    <dataValidation allowBlank="1" showInputMessage="1" showErrorMessage="1" promptTitle="受講者の生年月日を西暦、半角で入力して下さい" prompt="例：1972/1/31" sqref="E12:E31"/>
    <dataValidation allowBlank="1" showInputMessage="1" showErrorMessage="1" promptTitle="受講者の郵便番号を半角で入力して下さい" prompt="例：703-8278" sqref="F12:F31"/>
    <dataValidation allowBlank="1" showInputMessage="1" showErrorMessage="1" promptTitle="受講者の住所を入力して下さい" prompt="例：岡山県岡山市中区古京町1-7-36_x000a_番地、アパート名などは半角、数字を入力して下さい。" sqref="G12:G31"/>
    <dataValidation allowBlank="1" showInputMessage="1" showErrorMessage="1" promptTitle="受講者の役職名等を入力して下さい" prompt="例：園長、保育教諭、リーダー保育士、管理栄養士、栄養士、事務員など" sqref="H12:H31"/>
    <dataValidation allowBlank="1" showInputMessage="1" showErrorMessage="1" promptTitle="受講者の保育士登録番号を入力して下さい" prompt="例：○○県-123456_x000a_ハイフン「-」は半角で入力して下さい_x000a_*栄養士等の番号は入力不要です。" sqref="I12:I31"/>
    <dataValidation allowBlank="1" showInputMessage="1" showErrorMessage="1" promptTitle="受講者の経験年数を半角で入力して下さい" prompt="例：20" sqref="J12:J31"/>
    <dataValidation allowBlank="1" showInputMessage="1" showErrorMessage="1" promptTitle="提出日を半角で入力して下さい" prompt="例：2019/06/30" sqref="I4"/>
    <dataValidation type="list" allowBlank="1" showInputMessage="1" showErrorMessage="1" sqref="D36:E75">
      <formula1>$V$12:$V$20</formula1>
    </dataValidation>
  </dataValidations>
  <pageMargins left="0.6692913385826772" right="0.11811023622047245" top="0.35433070866141736" bottom="0.27559055118110237" header="0.19685039370078741" footer="0.19685039370078741"/>
  <pageSetup paperSize="9" scale="75" orientation="landscape" r:id="rId1"/>
  <headerFooter>
    <oddHeader>&amp;R&amp;9&amp;Z&amp;F</oddHeader>
    <oddFooter>&amp;R&amp;D　&amp;T</oddFooter>
  </headerFooter>
  <rowBreaks count="1" manualBreakCount="1">
    <brk id="32" min="1" max="17" man="1"/>
  </rowBreaks>
  <colBreaks count="1" manualBreakCount="1">
    <brk id="1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5"/>
  <sheetViews>
    <sheetView view="pageBreakPreview" topLeftCell="B1" zoomScale="90" zoomScaleNormal="90" zoomScaleSheetLayoutView="90" workbookViewId="0">
      <selection activeCell="B1" sqref="B1"/>
    </sheetView>
  </sheetViews>
  <sheetFormatPr defaultColWidth="9" defaultRowHeight="11.25"/>
  <cols>
    <col min="1" max="1" width="9" style="2"/>
    <col min="2" max="2" width="12.42578125" style="2" customWidth="1"/>
    <col min="3" max="3" width="19.5703125" style="2" customWidth="1"/>
    <col min="4" max="4" width="15.28515625" style="2" customWidth="1"/>
    <col min="5" max="5" width="16.5703125" style="2" customWidth="1"/>
    <col min="6" max="6" width="7.5703125" style="2" bestFit="1" customWidth="1"/>
    <col min="7" max="7" width="26.85546875" style="2" customWidth="1"/>
    <col min="8" max="8" width="13.5703125" style="2" customWidth="1"/>
    <col min="9" max="9" width="16.5703125" style="2" customWidth="1"/>
    <col min="10" max="10" width="14.85546875" style="2" bestFit="1" customWidth="1"/>
    <col min="11" max="18" width="4.5703125" style="2" customWidth="1"/>
    <col min="19" max="19" width="2.42578125" style="2" customWidth="1"/>
    <col min="20" max="20" width="3.28515625" style="2" hidden="1" customWidth="1"/>
    <col min="21" max="21" width="0.28515625" style="2" customWidth="1"/>
    <col min="22" max="22" width="22" style="2" hidden="1" customWidth="1"/>
    <col min="23" max="23" width="6.28515625" style="2" hidden="1" customWidth="1"/>
    <col min="24" max="24" width="3.5703125" style="2" hidden="1" customWidth="1"/>
    <col min="25" max="27" width="3.5703125" style="2" customWidth="1"/>
    <col min="28" max="28" width="2.42578125" style="2" bestFit="1" customWidth="1"/>
    <col min="29" max="29" width="3.5703125" style="2" customWidth="1"/>
    <col min="30" max="30" width="3.140625" style="2" bestFit="1" customWidth="1"/>
    <col min="31" max="37" width="3.5703125" style="2" customWidth="1"/>
    <col min="38" max="16384" width="9" style="2"/>
  </cols>
  <sheetData>
    <row r="1" spans="2:22" ht="21" customHeight="1">
      <c r="B1" s="17" t="s">
        <v>7</v>
      </c>
      <c r="C1" s="17" t="s">
        <v>9</v>
      </c>
      <c r="D1" s="17"/>
      <c r="E1" s="17"/>
      <c r="F1" s="17"/>
      <c r="G1" s="17"/>
      <c r="H1" s="17" t="s">
        <v>28</v>
      </c>
      <c r="I1" s="17" t="s">
        <v>32</v>
      </c>
      <c r="L1" s="62" t="s">
        <v>42</v>
      </c>
      <c r="M1" s="63"/>
      <c r="N1" s="63"/>
      <c r="O1" s="63"/>
      <c r="P1" s="63"/>
      <c r="Q1" s="63"/>
      <c r="R1" s="64"/>
    </row>
    <row r="2" spans="2:22" ht="21" customHeight="1">
      <c r="B2" s="82" t="s">
        <v>73</v>
      </c>
      <c r="C2" s="17" t="s">
        <v>26</v>
      </c>
      <c r="D2" s="17"/>
      <c r="E2" s="17"/>
      <c r="F2" s="17"/>
      <c r="G2" s="17"/>
      <c r="H2" s="17" t="s">
        <v>8</v>
      </c>
      <c r="I2" s="17" t="s">
        <v>74</v>
      </c>
      <c r="L2" s="65"/>
      <c r="M2" s="66"/>
      <c r="N2" s="66"/>
      <c r="O2" s="66"/>
      <c r="P2" s="66"/>
      <c r="Q2" s="66"/>
      <c r="R2" s="67"/>
    </row>
    <row r="3" spans="2:22" ht="21" customHeight="1">
      <c r="B3" s="17"/>
      <c r="C3" s="17"/>
      <c r="D3" s="17"/>
      <c r="E3" s="17"/>
      <c r="F3" s="17"/>
      <c r="G3" s="17"/>
      <c r="H3" s="17"/>
      <c r="I3" s="17"/>
      <c r="L3" s="65"/>
      <c r="M3" s="66"/>
      <c r="N3" s="66"/>
      <c r="O3" s="66"/>
      <c r="P3" s="66"/>
      <c r="Q3" s="66"/>
      <c r="R3" s="67"/>
    </row>
    <row r="4" spans="2:22" s="1" customFormat="1" ht="33" customHeight="1">
      <c r="B4" s="6" t="s">
        <v>33</v>
      </c>
      <c r="C4" s="7"/>
      <c r="D4" s="7"/>
      <c r="E4" s="7"/>
      <c r="H4" s="16" t="s">
        <v>31</v>
      </c>
      <c r="I4" s="37">
        <v>43646</v>
      </c>
      <c r="L4" s="65"/>
      <c r="M4" s="66"/>
      <c r="N4" s="66"/>
      <c r="O4" s="66"/>
      <c r="P4" s="66"/>
      <c r="Q4" s="66"/>
      <c r="R4" s="67"/>
    </row>
    <row r="5" spans="2:22" ht="21.75" customHeight="1">
      <c r="B5" s="18" t="s">
        <v>10</v>
      </c>
      <c r="L5" s="65"/>
      <c r="M5" s="66"/>
      <c r="N5" s="66"/>
      <c r="O5" s="66"/>
      <c r="P5" s="66"/>
      <c r="Q5" s="66"/>
      <c r="R5" s="67"/>
    </row>
    <row r="6" spans="2:22" ht="21.75" customHeight="1">
      <c r="B6" s="17" t="s">
        <v>5</v>
      </c>
      <c r="K6" s="1"/>
      <c r="L6" s="65"/>
      <c r="M6" s="66"/>
      <c r="N6" s="66"/>
      <c r="O6" s="66"/>
      <c r="P6" s="66"/>
      <c r="Q6" s="66"/>
      <c r="R6" s="67"/>
    </row>
    <row r="7" spans="2:22" s="4" customFormat="1" ht="18" customHeight="1">
      <c r="B7" s="20" t="s">
        <v>30</v>
      </c>
      <c r="C7" s="47" t="s">
        <v>0</v>
      </c>
      <c r="D7" s="47" t="s">
        <v>2</v>
      </c>
      <c r="E7" s="47" t="s">
        <v>4</v>
      </c>
      <c r="F7" s="47" t="s">
        <v>27</v>
      </c>
      <c r="G7" s="47" t="s">
        <v>1</v>
      </c>
      <c r="H7" s="47" t="s">
        <v>16</v>
      </c>
      <c r="I7" s="47" t="s">
        <v>3</v>
      </c>
      <c r="J7" s="47" t="s">
        <v>11</v>
      </c>
      <c r="K7" s="48"/>
      <c r="L7" s="65"/>
      <c r="M7" s="66"/>
      <c r="N7" s="66"/>
      <c r="O7" s="66"/>
      <c r="P7" s="66"/>
      <c r="Q7" s="66"/>
      <c r="R7" s="67"/>
    </row>
    <row r="8" spans="2:22" s="3" customFormat="1" ht="33" customHeight="1">
      <c r="B8" s="5"/>
      <c r="C8" s="36" t="s">
        <v>34</v>
      </c>
      <c r="D8" s="36" t="s">
        <v>35</v>
      </c>
      <c r="E8" s="36" t="s">
        <v>36</v>
      </c>
      <c r="F8" s="36" t="s">
        <v>37</v>
      </c>
      <c r="G8" s="36" t="s">
        <v>38</v>
      </c>
      <c r="H8" s="36" t="s">
        <v>39</v>
      </c>
      <c r="I8" s="36" t="s">
        <v>40</v>
      </c>
      <c r="J8" s="36" t="s">
        <v>41</v>
      </c>
      <c r="K8" s="1"/>
      <c r="L8" s="65"/>
      <c r="M8" s="66"/>
      <c r="N8" s="66"/>
      <c r="O8" s="66"/>
      <c r="P8" s="66"/>
      <c r="Q8" s="66"/>
      <c r="R8" s="67"/>
    </row>
    <row r="9" spans="2:22" ht="10.5" customHeight="1">
      <c r="K9" s="1"/>
      <c r="L9" s="68"/>
      <c r="M9" s="69"/>
      <c r="N9" s="69"/>
      <c r="O9" s="69"/>
      <c r="P9" s="69"/>
      <c r="Q9" s="69"/>
      <c r="R9" s="70"/>
    </row>
    <row r="10" spans="2:22" ht="21" customHeight="1">
      <c r="B10" s="17" t="s">
        <v>6</v>
      </c>
    </row>
    <row r="11" spans="2:22" s="4" customFormat="1" ht="26.1" customHeight="1">
      <c r="B11" s="61" t="s">
        <v>12</v>
      </c>
      <c r="C11" s="47" t="s">
        <v>13</v>
      </c>
      <c r="D11" s="47" t="s">
        <v>2</v>
      </c>
      <c r="E11" s="47" t="s">
        <v>14</v>
      </c>
      <c r="F11" s="47" t="s">
        <v>27</v>
      </c>
      <c r="G11" s="47" t="s">
        <v>15</v>
      </c>
      <c r="H11" s="47" t="s">
        <v>17</v>
      </c>
      <c r="I11" s="47" t="s">
        <v>18</v>
      </c>
      <c r="J11" s="16" t="s">
        <v>25</v>
      </c>
      <c r="K11" s="16">
        <v>1</v>
      </c>
      <c r="L11" s="16">
        <v>2</v>
      </c>
      <c r="M11" s="16">
        <v>3</v>
      </c>
      <c r="N11" s="16">
        <v>4</v>
      </c>
      <c r="O11" s="16">
        <v>5</v>
      </c>
      <c r="P11" s="16">
        <v>6</v>
      </c>
      <c r="Q11" s="16">
        <v>7</v>
      </c>
      <c r="R11" s="16">
        <v>8</v>
      </c>
    </row>
    <row r="12" spans="2:22" s="3" customFormat="1" ht="26.1" customHeight="1">
      <c r="B12" s="8">
        <v>1</v>
      </c>
      <c r="C12" s="38" t="s">
        <v>43</v>
      </c>
      <c r="D12" s="38" t="s">
        <v>44</v>
      </c>
      <c r="E12" s="39">
        <v>25569</v>
      </c>
      <c r="F12" s="38" t="s">
        <v>45</v>
      </c>
      <c r="G12" s="38" t="s">
        <v>46</v>
      </c>
      <c r="H12" s="38" t="s">
        <v>23</v>
      </c>
      <c r="I12" s="38" t="s">
        <v>24</v>
      </c>
      <c r="J12" s="38">
        <v>20</v>
      </c>
      <c r="K12" s="40" t="s">
        <v>29</v>
      </c>
      <c r="L12" s="40" t="s">
        <v>29</v>
      </c>
      <c r="M12" s="40"/>
      <c r="N12" s="40"/>
      <c r="O12" s="40" t="s">
        <v>29</v>
      </c>
      <c r="P12" s="40"/>
      <c r="Q12" s="40"/>
      <c r="R12" s="40"/>
    </row>
    <row r="13" spans="2:22" ht="26.1" customHeight="1">
      <c r="B13" s="9">
        <v>2</v>
      </c>
      <c r="C13" s="41"/>
      <c r="D13" s="41"/>
      <c r="E13" s="42"/>
      <c r="F13" s="41"/>
      <c r="G13" s="41"/>
      <c r="H13" s="41"/>
      <c r="I13" s="41"/>
      <c r="J13" s="41"/>
      <c r="K13" s="43"/>
      <c r="L13" s="43"/>
      <c r="M13" s="43"/>
      <c r="N13" s="43"/>
      <c r="O13" s="43"/>
      <c r="P13" s="43"/>
      <c r="Q13" s="43"/>
      <c r="R13" s="43"/>
      <c r="V13" s="2" t="s">
        <v>57</v>
      </c>
    </row>
    <row r="14" spans="2:22" ht="26.1" customHeight="1">
      <c r="B14" s="9">
        <v>3</v>
      </c>
      <c r="C14" s="41"/>
      <c r="D14" s="41"/>
      <c r="E14" s="42"/>
      <c r="F14" s="41"/>
      <c r="G14" s="41"/>
      <c r="H14" s="41"/>
      <c r="I14" s="41"/>
      <c r="J14" s="41"/>
      <c r="K14" s="43"/>
      <c r="L14" s="43"/>
      <c r="M14" s="43"/>
      <c r="N14" s="43"/>
      <c r="O14" s="43"/>
      <c r="P14" s="43"/>
      <c r="Q14" s="43"/>
      <c r="R14" s="43"/>
      <c r="V14" s="2" t="s">
        <v>58</v>
      </c>
    </row>
    <row r="15" spans="2:22" ht="26.1" customHeight="1">
      <c r="B15" s="9">
        <v>4</v>
      </c>
      <c r="C15" s="41"/>
      <c r="D15" s="41"/>
      <c r="E15" s="42"/>
      <c r="F15" s="41"/>
      <c r="G15" s="41"/>
      <c r="H15" s="41"/>
      <c r="I15" s="41"/>
      <c r="J15" s="41"/>
      <c r="K15" s="43"/>
      <c r="L15" s="43"/>
      <c r="M15" s="43"/>
      <c r="N15" s="43"/>
      <c r="O15" s="43"/>
      <c r="P15" s="43"/>
      <c r="Q15" s="43"/>
      <c r="R15" s="43"/>
      <c r="V15" s="2" t="s">
        <v>59</v>
      </c>
    </row>
    <row r="16" spans="2:22" ht="26.1" customHeight="1">
      <c r="B16" s="9">
        <v>5</v>
      </c>
      <c r="C16" s="41"/>
      <c r="D16" s="41"/>
      <c r="E16" s="42"/>
      <c r="F16" s="41"/>
      <c r="G16" s="41"/>
      <c r="H16" s="41"/>
      <c r="I16" s="41"/>
      <c r="J16" s="41"/>
      <c r="K16" s="43"/>
      <c r="L16" s="43"/>
      <c r="M16" s="43"/>
      <c r="N16" s="43"/>
      <c r="O16" s="43"/>
      <c r="P16" s="43"/>
      <c r="Q16" s="43"/>
      <c r="R16" s="43"/>
      <c r="V16" s="2" t="s">
        <v>60</v>
      </c>
    </row>
    <row r="17" spans="2:22" ht="26.1" customHeight="1">
      <c r="B17" s="9">
        <v>6</v>
      </c>
      <c r="C17" s="41"/>
      <c r="D17" s="41"/>
      <c r="E17" s="42"/>
      <c r="F17" s="41"/>
      <c r="G17" s="41"/>
      <c r="H17" s="41"/>
      <c r="I17" s="41"/>
      <c r="J17" s="41"/>
      <c r="K17" s="43"/>
      <c r="L17" s="43"/>
      <c r="M17" s="43"/>
      <c r="N17" s="43"/>
      <c r="O17" s="43"/>
      <c r="P17" s="43"/>
      <c r="Q17" s="43"/>
      <c r="R17" s="43"/>
      <c r="V17" s="2" t="s">
        <v>61</v>
      </c>
    </row>
    <row r="18" spans="2:22" ht="26.1" customHeight="1">
      <c r="B18" s="9">
        <v>7</v>
      </c>
      <c r="C18" s="41"/>
      <c r="D18" s="41"/>
      <c r="E18" s="42"/>
      <c r="F18" s="41"/>
      <c r="G18" s="41"/>
      <c r="H18" s="41"/>
      <c r="I18" s="41"/>
      <c r="J18" s="41"/>
      <c r="K18" s="43"/>
      <c r="L18" s="43"/>
      <c r="M18" s="43"/>
      <c r="N18" s="43"/>
      <c r="O18" s="43"/>
      <c r="P18" s="43"/>
      <c r="Q18" s="43"/>
      <c r="R18" s="43"/>
      <c r="V18" s="2" t="s">
        <v>62</v>
      </c>
    </row>
    <row r="19" spans="2:22" ht="26.1" customHeight="1">
      <c r="B19" s="9">
        <v>8</v>
      </c>
      <c r="C19" s="41"/>
      <c r="D19" s="41"/>
      <c r="E19" s="42"/>
      <c r="F19" s="41"/>
      <c r="G19" s="41"/>
      <c r="H19" s="41"/>
      <c r="I19" s="41"/>
      <c r="J19" s="41"/>
      <c r="K19" s="43"/>
      <c r="L19" s="43"/>
      <c r="M19" s="43"/>
      <c r="N19" s="43"/>
      <c r="O19" s="43"/>
      <c r="P19" s="43"/>
      <c r="Q19" s="43"/>
      <c r="R19" s="43"/>
      <c r="V19" s="2" t="s">
        <v>63</v>
      </c>
    </row>
    <row r="20" spans="2:22" ht="26.1" customHeight="1">
      <c r="B20" s="9">
        <v>9</v>
      </c>
      <c r="C20" s="41"/>
      <c r="D20" s="41"/>
      <c r="E20" s="42"/>
      <c r="F20" s="41"/>
      <c r="G20" s="41"/>
      <c r="H20" s="41"/>
      <c r="I20" s="41"/>
      <c r="J20" s="41"/>
      <c r="K20" s="43"/>
      <c r="L20" s="43"/>
      <c r="M20" s="43"/>
      <c r="N20" s="43"/>
      <c r="O20" s="43"/>
      <c r="P20" s="43"/>
      <c r="Q20" s="43"/>
      <c r="R20" s="43"/>
      <c r="V20" s="2" t="s">
        <v>64</v>
      </c>
    </row>
    <row r="21" spans="2:22" ht="26.1" customHeight="1">
      <c r="B21" s="9">
        <v>10</v>
      </c>
      <c r="C21" s="41"/>
      <c r="D21" s="41"/>
      <c r="E21" s="42"/>
      <c r="F21" s="41"/>
      <c r="G21" s="41"/>
      <c r="H21" s="41"/>
      <c r="I21" s="41"/>
      <c r="J21" s="41"/>
      <c r="K21" s="43"/>
      <c r="L21" s="43"/>
      <c r="M21" s="43"/>
      <c r="N21" s="43"/>
      <c r="O21" s="43"/>
      <c r="P21" s="43"/>
      <c r="Q21" s="43"/>
      <c r="R21" s="43"/>
    </row>
    <row r="22" spans="2:22" ht="26.1" customHeight="1">
      <c r="B22" s="9">
        <v>11</v>
      </c>
      <c r="C22" s="41"/>
      <c r="D22" s="41"/>
      <c r="E22" s="42"/>
      <c r="F22" s="41"/>
      <c r="G22" s="41"/>
      <c r="H22" s="41"/>
      <c r="I22" s="41"/>
      <c r="J22" s="41"/>
      <c r="K22" s="43"/>
      <c r="L22" s="43"/>
      <c r="M22" s="43"/>
      <c r="N22" s="43"/>
      <c r="O22" s="43"/>
      <c r="P22" s="43"/>
      <c r="Q22" s="43"/>
      <c r="R22" s="43"/>
    </row>
    <row r="23" spans="2:22" ht="26.1" customHeight="1">
      <c r="B23" s="9">
        <v>12</v>
      </c>
      <c r="C23" s="41"/>
      <c r="D23" s="41"/>
      <c r="E23" s="42"/>
      <c r="F23" s="41"/>
      <c r="G23" s="41"/>
      <c r="H23" s="41"/>
      <c r="I23" s="41"/>
      <c r="J23" s="41"/>
      <c r="K23" s="43"/>
      <c r="L23" s="43"/>
      <c r="M23" s="43"/>
      <c r="N23" s="43"/>
      <c r="O23" s="43"/>
      <c r="P23" s="43"/>
      <c r="Q23" s="43"/>
      <c r="R23" s="43"/>
    </row>
    <row r="24" spans="2:22" ht="26.1" customHeight="1">
      <c r="B24" s="9">
        <v>13</v>
      </c>
      <c r="C24" s="41"/>
      <c r="D24" s="41"/>
      <c r="E24" s="42"/>
      <c r="F24" s="41"/>
      <c r="G24" s="41"/>
      <c r="H24" s="41"/>
      <c r="I24" s="41"/>
      <c r="J24" s="41"/>
      <c r="K24" s="43"/>
      <c r="L24" s="43"/>
      <c r="M24" s="43"/>
      <c r="N24" s="43"/>
      <c r="O24" s="43"/>
      <c r="P24" s="43"/>
      <c r="Q24" s="43"/>
      <c r="R24" s="43"/>
    </row>
    <row r="25" spans="2:22" ht="26.1" customHeight="1">
      <c r="B25" s="9">
        <v>14</v>
      </c>
      <c r="C25" s="41"/>
      <c r="D25" s="41"/>
      <c r="E25" s="42"/>
      <c r="F25" s="41"/>
      <c r="G25" s="41"/>
      <c r="H25" s="41"/>
      <c r="I25" s="41"/>
      <c r="J25" s="41"/>
      <c r="K25" s="43"/>
      <c r="L25" s="43"/>
      <c r="M25" s="43"/>
      <c r="N25" s="43"/>
      <c r="O25" s="43"/>
      <c r="P25" s="43"/>
      <c r="Q25" s="43"/>
      <c r="R25" s="43"/>
    </row>
    <row r="26" spans="2:22" ht="26.1" customHeight="1">
      <c r="B26" s="9">
        <v>15</v>
      </c>
      <c r="C26" s="41"/>
      <c r="D26" s="41"/>
      <c r="E26" s="41"/>
      <c r="F26" s="41"/>
      <c r="G26" s="41"/>
      <c r="H26" s="41"/>
      <c r="I26" s="41"/>
      <c r="J26" s="41"/>
      <c r="K26" s="43"/>
      <c r="L26" s="43"/>
      <c r="M26" s="43"/>
      <c r="N26" s="43"/>
      <c r="O26" s="43"/>
      <c r="P26" s="43"/>
      <c r="Q26" s="43"/>
      <c r="R26" s="43"/>
    </row>
    <row r="27" spans="2:22" ht="26.1" customHeight="1">
      <c r="B27" s="9">
        <v>16</v>
      </c>
      <c r="C27" s="41"/>
      <c r="D27" s="41"/>
      <c r="E27" s="41"/>
      <c r="F27" s="41"/>
      <c r="G27" s="41"/>
      <c r="H27" s="41"/>
      <c r="I27" s="41"/>
      <c r="J27" s="41"/>
      <c r="K27" s="43"/>
      <c r="L27" s="43"/>
      <c r="M27" s="43"/>
      <c r="N27" s="43"/>
      <c r="O27" s="43"/>
      <c r="P27" s="43"/>
      <c r="Q27" s="43"/>
      <c r="R27" s="43"/>
    </row>
    <row r="28" spans="2:22" ht="26.1" customHeight="1">
      <c r="B28" s="9">
        <v>17</v>
      </c>
      <c r="C28" s="41"/>
      <c r="D28" s="41"/>
      <c r="E28" s="41"/>
      <c r="F28" s="41"/>
      <c r="G28" s="41"/>
      <c r="H28" s="41"/>
      <c r="I28" s="41"/>
      <c r="J28" s="41"/>
      <c r="K28" s="43"/>
      <c r="L28" s="43"/>
      <c r="M28" s="43"/>
      <c r="N28" s="43"/>
      <c r="O28" s="43"/>
      <c r="P28" s="43"/>
      <c r="Q28" s="43"/>
      <c r="R28" s="43"/>
    </row>
    <row r="29" spans="2:22" ht="26.1" customHeight="1">
      <c r="B29" s="9">
        <v>18</v>
      </c>
      <c r="C29" s="41"/>
      <c r="D29" s="41"/>
      <c r="E29" s="41"/>
      <c r="F29" s="41"/>
      <c r="G29" s="41"/>
      <c r="H29" s="41"/>
      <c r="I29" s="41"/>
      <c r="J29" s="41"/>
      <c r="K29" s="43"/>
      <c r="L29" s="43"/>
      <c r="M29" s="43"/>
      <c r="N29" s="43"/>
      <c r="O29" s="43"/>
      <c r="P29" s="43"/>
      <c r="Q29" s="43"/>
      <c r="R29" s="43"/>
    </row>
    <row r="30" spans="2:22" ht="26.1" customHeight="1">
      <c r="B30" s="9">
        <v>19</v>
      </c>
      <c r="C30" s="41"/>
      <c r="D30" s="41"/>
      <c r="E30" s="41"/>
      <c r="F30" s="41"/>
      <c r="G30" s="41"/>
      <c r="H30" s="41"/>
      <c r="I30" s="41"/>
      <c r="J30" s="41"/>
      <c r="K30" s="43"/>
      <c r="L30" s="43"/>
      <c r="M30" s="43"/>
      <c r="N30" s="43"/>
      <c r="O30" s="43"/>
      <c r="P30" s="43"/>
      <c r="Q30" s="43"/>
      <c r="R30" s="43"/>
    </row>
    <row r="31" spans="2:22" ht="26.1" customHeight="1">
      <c r="B31" s="10">
        <v>20</v>
      </c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</row>
    <row r="32" spans="2:22" ht="11.25" customHeight="1"/>
    <row r="33" spans="2:18" ht="11.25" customHeight="1"/>
    <row r="34" spans="2:18" ht="19.5" customHeight="1">
      <c r="B34" s="17" t="s">
        <v>47</v>
      </c>
      <c r="H34" s="17" t="s">
        <v>48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s="21" customFormat="1" ht="15" customHeight="1">
      <c r="B35" s="22" t="s">
        <v>49</v>
      </c>
      <c r="C35" s="22" t="s">
        <v>50</v>
      </c>
      <c r="D35" s="71" t="s">
        <v>51</v>
      </c>
      <c r="E35" s="71"/>
      <c r="F35" s="58"/>
      <c r="H35" s="23" t="s">
        <v>52</v>
      </c>
      <c r="I35" s="24"/>
      <c r="J35" s="23"/>
      <c r="K35" s="23"/>
      <c r="L35" s="23"/>
      <c r="M35" s="23"/>
      <c r="N35" s="23"/>
      <c r="O35" s="23"/>
      <c r="P35" s="23"/>
      <c r="Q35" s="23"/>
      <c r="R35" s="23"/>
    </row>
    <row r="36" spans="2:18" s="21" customFormat="1" ht="15.75" customHeight="1">
      <c r="B36" s="25">
        <v>1</v>
      </c>
      <c r="C36" s="26" t="s">
        <v>65</v>
      </c>
      <c r="D36" s="72" t="s">
        <v>66</v>
      </c>
      <c r="E36" s="72"/>
      <c r="F36" s="59"/>
      <c r="G36" s="27"/>
      <c r="H36" s="73" t="s">
        <v>53</v>
      </c>
      <c r="I36" s="73"/>
      <c r="J36" s="28"/>
      <c r="K36" s="29" t="s">
        <v>54</v>
      </c>
      <c r="L36" s="30"/>
      <c r="M36" s="30"/>
      <c r="N36" s="30"/>
      <c r="O36" s="30"/>
      <c r="P36" s="30"/>
      <c r="Q36" s="30"/>
      <c r="R36" s="30"/>
    </row>
    <row r="37" spans="2:18" s="21" customFormat="1" ht="15.75" customHeight="1">
      <c r="B37" s="22">
        <v>2</v>
      </c>
      <c r="C37" s="26" t="s">
        <v>65</v>
      </c>
      <c r="D37" s="74" t="s">
        <v>67</v>
      </c>
      <c r="E37" s="74"/>
      <c r="F37" s="60"/>
      <c r="H37" s="75" t="s">
        <v>55</v>
      </c>
      <c r="I37" s="75"/>
      <c r="J37" s="31"/>
      <c r="K37" s="32" t="s">
        <v>54</v>
      </c>
      <c r="L37" s="23"/>
      <c r="M37" s="23"/>
      <c r="N37" s="23"/>
      <c r="O37" s="23"/>
      <c r="P37" s="23"/>
      <c r="Q37" s="23"/>
      <c r="R37" s="23"/>
    </row>
    <row r="38" spans="2:18" s="21" customFormat="1" ht="15.75" customHeight="1">
      <c r="B38" s="25">
        <v>3</v>
      </c>
      <c r="C38" s="26" t="s">
        <v>65</v>
      </c>
      <c r="D38" s="74" t="s">
        <v>68</v>
      </c>
      <c r="E38" s="74"/>
      <c r="F38" s="60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2:18" s="21" customFormat="1" ht="15.75" customHeight="1">
      <c r="B39" s="22">
        <v>4</v>
      </c>
      <c r="C39" s="26"/>
      <c r="D39" s="74"/>
      <c r="E39" s="74"/>
      <c r="F39" s="60"/>
      <c r="H39" s="81" t="s">
        <v>56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s="21" customFormat="1" ht="15.75" customHeight="1">
      <c r="B40" s="25">
        <v>5</v>
      </c>
      <c r="C40" s="26"/>
      <c r="D40" s="74"/>
      <c r="E40" s="74"/>
      <c r="F40" s="6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s="21" customFormat="1" ht="15.75" customHeight="1">
      <c r="B41" s="22">
        <v>6</v>
      </c>
      <c r="C41" s="26"/>
      <c r="D41" s="74"/>
      <c r="E41" s="74"/>
      <c r="F41" s="60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s="21" customFormat="1" ht="15.75" customHeight="1">
      <c r="B42" s="25">
        <v>7</v>
      </c>
      <c r="C42" s="26"/>
      <c r="D42" s="74"/>
      <c r="E42" s="74"/>
      <c r="F42" s="60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s="21" customFormat="1" ht="15.75" customHeight="1">
      <c r="B43" s="22">
        <v>8</v>
      </c>
      <c r="C43" s="26"/>
      <c r="D43" s="74"/>
      <c r="E43" s="74"/>
      <c r="F43" s="6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s="21" customFormat="1" ht="15.75" customHeight="1">
      <c r="B44" s="25">
        <v>9</v>
      </c>
      <c r="C44" s="26"/>
      <c r="D44" s="74"/>
      <c r="E44" s="74"/>
      <c r="F44" s="60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s="21" customFormat="1" ht="15.75" customHeight="1">
      <c r="B45" s="22">
        <v>10</v>
      </c>
      <c r="C45" s="26"/>
      <c r="D45" s="74"/>
      <c r="E45" s="74"/>
      <c r="F45" s="60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s="21" customFormat="1" ht="15.75" customHeight="1">
      <c r="B46" s="25">
        <v>11</v>
      </c>
      <c r="C46" s="26"/>
      <c r="D46" s="74"/>
      <c r="E46" s="74"/>
      <c r="F46" s="60"/>
      <c r="H46" s="77" t="s">
        <v>53</v>
      </c>
      <c r="I46" s="78"/>
      <c r="J46" s="28"/>
      <c r="K46" s="33" t="s">
        <v>54</v>
      </c>
      <c r="L46" s="34"/>
      <c r="M46" s="34"/>
      <c r="N46" s="34"/>
      <c r="O46" s="34"/>
      <c r="P46" s="34"/>
      <c r="Q46" s="34"/>
      <c r="R46" s="34"/>
    </row>
    <row r="47" spans="2:18" s="21" customFormat="1" ht="15.75" customHeight="1">
      <c r="B47" s="22">
        <v>12</v>
      </c>
      <c r="C47" s="26"/>
      <c r="D47" s="74"/>
      <c r="E47" s="74"/>
      <c r="F47" s="60"/>
      <c r="H47" s="77" t="s">
        <v>55</v>
      </c>
      <c r="I47" s="78"/>
      <c r="J47" s="28"/>
      <c r="K47" s="33" t="s">
        <v>54</v>
      </c>
      <c r="L47" s="23"/>
      <c r="M47" s="23"/>
      <c r="N47" s="23"/>
      <c r="O47" s="23"/>
      <c r="P47" s="23"/>
      <c r="Q47" s="23"/>
      <c r="R47" s="23"/>
    </row>
    <row r="48" spans="2:18" s="21" customFormat="1" ht="15.75" customHeight="1">
      <c r="B48" s="25">
        <v>13</v>
      </c>
      <c r="C48" s="26"/>
      <c r="D48" s="74"/>
      <c r="E48" s="74"/>
      <c r="F48" s="60"/>
      <c r="H48" s="35"/>
      <c r="I48" s="35"/>
      <c r="J48" s="35"/>
      <c r="K48" s="35"/>
      <c r="L48" s="23"/>
      <c r="M48" s="23"/>
      <c r="N48" s="23"/>
      <c r="O48" s="23"/>
      <c r="P48" s="23"/>
      <c r="Q48" s="23"/>
      <c r="R48" s="23"/>
    </row>
    <row r="49" spans="2:18" s="21" customFormat="1" ht="15.75" customHeight="1">
      <c r="B49" s="22">
        <v>14</v>
      </c>
      <c r="C49" s="26"/>
      <c r="D49" s="74"/>
      <c r="E49" s="74"/>
      <c r="F49" s="60"/>
      <c r="H49" s="23" t="s">
        <v>72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2:18" s="21" customFormat="1" ht="15.75" customHeight="1">
      <c r="B50" s="25">
        <v>15</v>
      </c>
      <c r="C50" s="26"/>
      <c r="D50" s="72"/>
      <c r="E50" s="72"/>
      <c r="F50" s="60"/>
      <c r="H50" s="23" t="s">
        <v>71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2:18" s="21" customFormat="1" ht="15.75" customHeight="1">
      <c r="B51" s="22">
        <v>16</v>
      </c>
      <c r="C51" s="26"/>
      <c r="D51" s="72"/>
      <c r="E51" s="72"/>
      <c r="F51" s="60"/>
      <c r="H51" s="79" t="s">
        <v>70</v>
      </c>
      <c r="I51" s="80"/>
      <c r="J51" s="31"/>
      <c r="K51" s="33" t="s">
        <v>69</v>
      </c>
      <c r="L51" s="23"/>
      <c r="M51" s="23"/>
      <c r="N51" s="23"/>
      <c r="O51" s="23"/>
      <c r="P51" s="23"/>
      <c r="Q51" s="23"/>
      <c r="R51" s="23"/>
    </row>
    <row r="52" spans="2:18" s="21" customFormat="1" ht="15.75" customHeight="1">
      <c r="B52" s="25">
        <v>17</v>
      </c>
      <c r="C52" s="26"/>
      <c r="D52" s="72"/>
      <c r="E52" s="72"/>
      <c r="F52" s="60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2:18" s="21" customFormat="1" ht="15.75" customHeight="1">
      <c r="B53" s="22">
        <v>18</v>
      </c>
      <c r="C53" s="26"/>
      <c r="D53" s="72"/>
      <c r="E53" s="72"/>
      <c r="F53" s="60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2:18" s="21" customFormat="1" ht="15.75" customHeight="1">
      <c r="B54" s="25">
        <v>19</v>
      </c>
      <c r="C54" s="26"/>
      <c r="D54" s="72"/>
      <c r="E54" s="72"/>
      <c r="F54" s="60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2:18" s="21" customFormat="1" ht="15.75" customHeight="1">
      <c r="B55" s="22">
        <v>20</v>
      </c>
      <c r="C55" s="26"/>
      <c r="D55" s="72"/>
      <c r="E55" s="72"/>
      <c r="F55" s="60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2:18" s="21" customFormat="1" ht="15.75" customHeight="1">
      <c r="B56" s="25">
        <v>21</v>
      </c>
      <c r="C56" s="26"/>
      <c r="D56" s="72"/>
      <c r="E56" s="72"/>
      <c r="F56" s="60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2:18" s="21" customFormat="1" ht="15.75" customHeight="1">
      <c r="B57" s="22">
        <v>22</v>
      </c>
      <c r="C57" s="26"/>
      <c r="D57" s="72"/>
      <c r="E57" s="72"/>
      <c r="F57" s="60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2:18" s="21" customFormat="1" ht="15.75" customHeight="1">
      <c r="B58" s="25">
        <v>23</v>
      </c>
      <c r="C58" s="26"/>
      <c r="D58" s="72"/>
      <c r="E58" s="72"/>
      <c r="F58" s="60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2:18" s="21" customFormat="1" ht="15.75" customHeight="1">
      <c r="B59" s="22">
        <v>24</v>
      </c>
      <c r="C59" s="26"/>
      <c r="D59" s="72"/>
      <c r="E59" s="72"/>
      <c r="F59" s="60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2:18" s="21" customFormat="1" ht="15.75" customHeight="1">
      <c r="B60" s="25">
        <v>25</v>
      </c>
      <c r="C60" s="26"/>
      <c r="D60" s="72"/>
      <c r="E60" s="72"/>
      <c r="F60" s="60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2:18" s="21" customFormat="1" ht="15.75" customHeight="1">
      <c r="B61" s="22">
        <v>26</v>
      </c>
      <c r="C61" s="26"/>
      <c r="D61" s="72"/>
      <c r="E61" s="72"/>
      <c r="F61" s="60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18" s="21" customFormat="1" ht="15.75" customHeight="1">
      <c r="B62" s="25">
        <v>27</v>
      </c>
      <c r="C62" s="26"/>
      <c r="D62" s="74"/>
      <c r="E62" s="74"/>
      <c r="F62" s="60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s="21" customFormat="1" ht="15.75" customHeight="1">
      <c r="B63" s="22">
        <v>28</v>
      </c>
      <c r="C63" s="26"/>
      <c r="D63" s="74"/>
      <c r="E63" s="74"/>
      <c r="F63" s="60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18" s="21" customFormat="1" ht="15.75" customHeight="1">
      <c r="B64" s="25">
        <v>29</v>
      </c>
      <c r="C64" s="26"/>
      <c r="D64" s="74"/>
      <c r="E64" s="74"/>
      <c r="F64" s="60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2:18" s="21" customFormat="1" ht="15.75" customHeight="1">
      <c r="B65" s="22">
        <v>30</v>
      </c>
      <c r="C65" s="26"/>
      <c r="D65" s="74"/>
      <c r="E65" s="74"/>
      <c r="F65" s="60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2:18" s="21" customFormat="1" ht="15.75" customHeight="1">
      <c r="B66" s="25">
        <v>31</v>
      </c>
      <c r="C66" s="26"/>
      <c r="D66" s="72"/>
      <c r="E66" s="72"/>
      <c r="F66" s="60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s="21" customFormat="1" ht="15.75" customHeight="1">
      <c r="B67" s="22">
        <v>32</v>
      </c>
      <c r="C67" s="26"/>
      <c r="D67" s="72"/>
      <c r="E67" s="72"/>
      <c r="F67" s="60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s="21" customFormat="1" ht="15.75" customHeight="1">
      <c r="B68" s="25">
        <v>33</v>
      </c>
      <c r="C68" s="26"/>
      <c r="D68" s="72"/>
      <c r="E68" s="72"/>
      <c r="F68" s="6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2:18" s="21" customFormat="1" ht="15.75" customHeight="1">
      <c r="B69" s="22">
        <v>34</v>
      </c>
      <c r="C69" s="26"/>
      <c r="D69" s="72"/>
      <c r="E69" s="72"/>
      <c r="F69" s="60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2:18" s="21" customFormat="1" ht="15.75" customHeight="1">
      <c r="B70" s="25">
        <v>35</v>
      </c>
      <c r="C70" s="26"/>
      <c r="D70" s="72"/>
      <c r="E70" s="72"/>
      <c r="F70" s="60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2:18" s="21" customFormat="1" ht="15.75" customHeight="1">
      <c r="B71" s="22">
        <v>36</v>
      </c>
      <c r="C71" s="26"/>
      <c r="D71" s="72"/>
      <c r="E71" s="72"/>
      <c r="F71" s="60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2:18" s="21" customFormat="1" ht="15.75" customHeight="1">
      <c r="B72" s="25">
        <v>37</v>
      </c>
      <c r="C72" s="26"/>
      <c r="D72" s="74"/>
      <c r="E72" s="74"/>
      <c r="F72" s="60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2:18" s="21" customFormat="1" ht="15.75" customHeight="1">
      <c r="B73" s="22">
        <v>38</v>
      </c>
      <c r="C73" s="26"/>
      <c r="D73" s="74"/>
      <c r="E73" s="74"/>
      <c r="F73" s="60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2:18" s="21" customFormat="1" ht="15.75" customHeight="1">
      <c r="B74" s="25">
        <v>39</v>
      </c>
      <c r="C74" s="26"/>
      <c r="D74" s="74"/>
      <c r="E74" s="74"/>
      <c r="F74" s="60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2:18" s="21" customFormat="1" ht="15.75" customHeight="1">
      <c r="B75" s="22">
        <v>40</v>
      </c>
      <c r="C75" s="26"/>
      <c r="D75" s="74"/>
      <c r="E75" s="74"/>
      <c r="F75" s="60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</sheetData>
  <sheetProtection formatCells="0" formatColumns="0" formatRows="0" insertColumns="0" insertRows="0" insertHyperlinks="0" deleteColumns="0" deleteRows="0" sort="0" autoFilter="0" pivotTables="0"/>
  <protectedRanges>
    <protectedRange sqref="I4 B8 C13:R31" name="範囲1"/>
    <protectedRange sqref="C8:J8" name="範囲1_1"/>
    <protectedRange sqref="C12:R12" name="範囲1_2"/>
  </protectedRanges>
  <mergeCells count="48">
    <mergeCell ref="D74:E74"/>
    <mergeCell ref="D75:E75"/>
    <mergeCell ref="D68:E68"/>
    <mergeCell ref="D69:E69"/>
    <mergeCell ref="D70:E70"/>
    <mergeCell ref="D71:E71"/>
    <mergeCell ref="D72:E72"/>
    <mergeCell ref="D73:E73"/>
    <mergeCell ref="D67:E67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5:E55"/>
    <mergeCell ref="D46:E46"/>
    <mergeCell ref="H46:I46"/>
    <mergeCell ref="D47:E47"/>
    <mergeCell ref="H47:I47"/>
    <mergeCell ref="D48:E48"/>
    <mergeCell ref="D49:E49"/>
    <mergeCell ref="D50:E50"/>
    <mergeCell ref="D51:E51"/>
    <mergeCell ref="D52:E52"/>
    <mergeCell ref="D53:E53"/>
    <mergeCell ref="D54:E54"/>
    <mergeCell ref="H51:I51"/>
    <mergeCell ref="D38:E38"/>
    <mergeCell ref="D39:E39"/>
    <mergeCell ref="H39:R45"/>
    <mergeCell ref="D40:E40"/>
    <mergeCell ref="D41:E41"/>
    <mergeCell ref="D42:E42"/>
    <mergeCell ref="D43:E43"/>
    <mergeCell ref="D44:E44"/>
    <mergeCell ref="D45:E45"/>
    <mergeCell ref="L1:R9"/>
    <mergeCell ref="D35:E35"/>
    <mergeCell ref="D36:E36"/>
    <mergeCell ref="H36:I36"/>
    <mergeCell ref="D37:E37"/>
    <mergeCell ref="H37:I37"/>
  </mergeCells>
  <phoneticPr fontId="34"/>
  <dataValidations count="19">
    <dataValidation type="list" allowBlank="1" showInputMessage="1" showErrorMessage="1" sqref="D36:E75">
      <formula1>$V$13:$V$21</formula1>
    </dataValidation>
    <dataValidation allowBlank="1" showInputMessage="1" showErrorMessage="1" promptTitle="提出日を半角で入力して下さい" prompt="例：2019/06/30" sqref="I4"/>
    <dataValidation allowBlank="1" showInputMessage="1" showErrorMessage="1" promptTitle="受講者の経験年数を半角で入力して下さい" prompt="例：20" sqref="J12:J31"/>
    <dataValidation allowBlank="1" showInputMessage="1" showErrorMessage="1" promptTitle="受講者の保育士登録番号を入力して下さい" prompt="例：○○県-123456_x000a_ハイフン「-」は半角で入力して下さい_x000a_*栄養士等の番号は入力不要です。" sqref="I12:I31"/>
    <dataValidation allowBlank="1" showInputMessage="1" showErrorMessage="1" promptTitle="受講者の役職名等を入力して下さい" prompt="例：園長、保育教諭、リーダー保育士、管理栄養士、栄養士、事務員など" sqref="H12:H31"/>
    <dataValidation allowBlank="1" showInputMessage="1" showErrorMessage="1" promptTitle="受講者の住所を入力して下さい" prompt="例：岡山県岡山市中区古京町1-7-36_x000a_番地、アパート名などは半角、数字を入力して下さい。" sqref="G12:G31"/>
    <dataValidation allowBlank="1" showInputMessage="1" showErrorMessage="1" promptTitle="受講者の郵便番号を半角で入力して下さい" prompt="例：703-8278" sqref="F12:F31"/>
    <dataValidation allowBlank="1" showInputMessage="1" showErrorMessage="1" promptTitle="受講者の生年月日を西暦、半角で入力して下さい" prompt="例：1972/1/31" sqref="E12:E31"/>
    <dataValidation allowBlank="1" showInputMessage="1" showErrorMessage="1" promptTitle="フリガナを半角で入力して下さい" prompt="例：ﾏﾙﾔﾏ ﾏﾙｺ_x000a_名字、名前の間は半角スペースを１つ空けて下さい" sqref="D12:D31"/>
    <dataValidation allowBlank="1" showInputMessage="1" showErrorMessage="1" promptTitle="受講者の氏名を入力して下さい" prompt="例：○山　○子_x000a_名字、名前の間は全角スペースを１つ空けて下さい" sqref="C12:C31"/>
    <dataValidation type="list" allowBlank="1" showInputMessage="1" showErrorMessage="1" promptTitle="受講を希望される分野を選択して下さい" prompt="希望される分野の▼をクリックして、○を選択して下さい。_x000a_＊訂正する場合は、デリートキーで削除出来ます" sqref="K12:R31">
      <formula1>"○"</formula1>
    </dataValidation>
    <dataValidation allowBlank="1" showInputMessage="1" showErrorMessage="1" promptTitle="園の担当者と職名と氏名を入力して下さい" prompt="例：園長　〇山〇子_x000a_通知文書、宛先名、ﾒｰﾙ送付先に使用いたします_x000a_" sqref="J8"/>
    <dataValidation allowBlank="1" showInputMessage="1" showErrorMessage="1" promptTitle="園のFAX番号を半角で入力してください" prompt="例：086-226-7902" sqref="I8"/>
    <dataValidation allowBlank="1" showInputMessage="1" showErrorMessage="1" promptTitle="園の電話番号を半角で入力してください" prompt="例：086-226-7348" sqref="H8"/>
    <dataValidation allowBlank="1" showInputMessage="1" showErrorMessage="1" promptTitle="園の所在地を入力して下さい" prompt="例：岡山県岡山市北区内山下2-4-6_x000a_番地などは半角数字を入力して下さい。" sqref="G8"/>
    <dataValidation allowBlank="1" showInputMessage="1" showErrorMessage="1" promptTitle="郵便番号を半角で入力して下さい" prompt="例：700-8570" sqref="F8"/>
    <dataValidation allowBlank="1" showInputMessage="1" showErrorMessage="1" promptTitle="園のﾒｰﾙｱﾄﾞﾚｽを半角で入力して下さい" prompt="例：marumaru@ac.jp_x000a_今後、ﾒｰﾙにてご連絡、添付資料等を送付することがあります。" sqref="E8"/>
    <dataValidation allowBlank="1" showInputMessage="1" showErrorMessage="1" promptTitle="フリガナを半角で入力して下さい" prompt="例：ﾏﾙﾏﾙﾎｲｸｴﾝ" sqref="D8"/>
    <dataValidation allowBlank="1" showInputMessage="1" showErrorMessage="1" promptTitle="事業所名を入力して下さい" prompt="例：○○保育園" sqref="C8"/>
  </dataValidations>
  <pageMargins left="0.6692913385826772" right="0.11811023622047245" top="0.35433070866141736" bottom="0.27559055118110237" header="0.19685039370078741" footer="0.19685039370078741"/>
  <pageSetup paperSize="9" scale="75" orientation="landscape" r:id="rId1"/>
  <headerFooter>
    <oddHeader>&amp;R&amp;9&amp;Z&amp;F</oddHeader>
    <oddFooter>&amp;R&amp;D　&amp;T</oddFooter>
  </headerFooter>
  <rowBreaks count="1" manualBreakCount="1">
    <brk id="32" min="1" max="17" man="1"/>
  </rowBreaks>
  <colBreaks count="1" manualBreakCount="1">
    <brk id="18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"/>
  <sheetViews>
    <sheetView zoomScaleNormal="100" workbookViewId="0">
      <selection activeCell="A2" sqref="A2"/>
    </sheetView>
  </sheetViews>
  <sheetFormatPr defaultColWidth="9" defaultRowHeight="10.5"/>
  <cols>
    <col min="1" max="16384" width="9" style="11"/>
  </cols>
  <sheetData>
    <row r="1" spans="1:9">
      <c r="A1" s="11" t="str">
        <f>記入用紙!B7</f>
        <v>受付番号（記入不要）</v>
      </c>
      <c r="B1" s="11" t="str">
        <f>記入用紙!C7</f>
        <v>事業所名</v>
      </c>
      <c r="C1" s="11" t="str">
        <f>記入用紙!D7</f>
        <v>ﾌﾘｶﾞﾅ</v>
      </c>
      <c r="D1" s="11" t="str">
        <f>記入用紙!F7</f>
        <v>〒</v>
      </c>
      <c r="E1" s="11" t="str">
        <f>記入用紙!G7</f>
        <v>所在地</v>
      </c>
      <c r="F1" s="11" t="str">
        <f>記入用紙!H7</f>
        <v>電話番号</v>
      </c>
      <c r="G1" s="11" t="str">
        <f>記入用紙!I7</f>
        <v>FAX</v>
      </c>
      <c r="H1" s="11" t="str">
        <f>記入用紙!E7</f>
        <v>E-mail</v>
      </c>
      <c r="I1" s="11" t="str">
        <f>記入用紙!J7</f>
        <v>担当者 職・氏名</v>
      </c>
    </row>
    <row r="2" spans="1:9">
      <c r="A2" s="12"/>
      <c r="B2" s="11">
        <f>記入用紙!C8</f>
        <v>0</v>
      </c>
      <c r="C2" s="11">
        <f>記入用紙!D8</f>
        <v>0</v>
      </c>
      <c r="D2" s="11" t="str">
        <f>ASC(記入用紙!F8)</f>
        <v/>
      </c>
      <c r="E2" s="11" t="str">
        <f>ASC(記入用紙!G8)</f>
        <v/>
      </c>
      <c r="F2" s="11" t="str">
        <f>ASC(記入用紙!H8)</f>
        <v/>
      </c>
      <c r="G2" s="11" t="str">
        <f>ASC(記入用紙!I8)</f>
        <v/>
      </c>
      <c r="H2" s="11" t="str">
        <f>ASC(記入用紙!E8)</f>
        <v/>
      </c>
      <c r="I2" s="11">
        <f>記入用紙!J8</f>
        <v>0</v>
      </c>
    </row>
  </sheetData>
  <phoneticPr fontId="34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A2" sqref="A2"/>
    </sheetView>
  </sheetViews>
  <sheetFormatPr defaultColWidth="9" defaultRowHeight="11.25"/>
  <cols>
    <col min="1" max="1" width="11.7109375" style="13" customWidth="1"/>
    <col min="2" max="2" width="8.5703125" style="13" bestFit="1" customWidth="1"/>
    <col min="3" max="3" width="8.140625" style="13" bestFit="1" customWidth="1"/>
    <col min="4" max="4" width="8.28515625" style="19" bestFit="1" customWidth="1"/>
    <col min="5" max="5" width="7.5703125" style="13" bestFit="1" customWidth="1"/>
    <col min="6" max="6" width="17.28515625" style="13" bestFit="1" customWidth="1"/>
    <col min="7" max="7" width="10.5703125" style="13" bestFit="1" customWidth="1"/>
    <col min="8" max="8" width="6" style="13" bestFit="1" customWidth="1"/>
    <col min="9" max="9" width="12.28515625" style="13" bestFit="1" customWidth="1"/>
    <col min="10" max="10" width="7.5703125" style="13" bestFit="1" customWidth="1"/>
    <col min="11" max="12" width="2.28515625" style="13" bestFit="1" customWidth="1"/>
    <col min="13" max="14" width="3" style="13" bestFit="1" customWidth="1"/>
    <col min="15" max="18" width="2.28515625" style="13" bestFit="1" customWidth="1"/>
    <col min="19" max="16384" width="9" style="13"/>
  </cols>
  <sheetData>
    <row r="1" spans="1:18">
      <c r="A1" s="13" t="str">
        <f>記入用紙!B11</f>
        <v>no.</v>
      </c>
      <c r="B1" s="13" t="str">
        <f>記入用紙!C11</f>
        <v>氏名</v>
      </c>
      <c r="C1" s="13" t="str">
        <f>記入用紙!D11</f>
        <v>ﾌﾘｶﾞﾅ</v>
      </c>
      <c r="D1" s="19" t="str">
        <f>記入用紙!E11</f>
        <v>生年月日</v>
      </c>
      <c r="E1" s="13" t="str">
        <f>記入用紙!F11</f>
        <v>〒</v>
      </c>
      <c r="F1" s="13" t="str">
        <f>記入用紙!G11</f>
        <v>住所</v>
      </c>
      <c r="H1" s="13" t="str">
        <f>記入用紙!H11</f>
        <v>役職</v>
      </c>
      <c r="I1" s="13" t="str">
        <f>記入用紙!I11</f>
        <v>保育士登録番号</v>
      </c>
      <c r="J1" s="13" t="str">
        <f>記入用紙!J11</f>
        <v>経験年数</v>
      </c>
      <c r="K1" s="13">
        <f>記入用紙!K11</f>
        <v>1</v>
      </c>
      <c r="L1" s="13">
        <f>記入用紙!L11</f>
        <v>2</v>
      </c>
      <c r="M1" s="13">
        <f>記入用紙!M11</f>
        <v>3</v>
      </c>
      <c r="N1" s="13">
        <f>記入用紙!N11</f>
        <v>4</v>
      </c>
      <c r="O1" s="13">
        <f>記入用紙!O11</f>
        <v>5</v>
      </c>
      <c r="P1" s="13">
        <f>記入用紙!P11</f>
        <v>6</v>
      </c>
      <c r="Q1" s="13">
        <f>記入用紙!Q11</f>
        <v>7</v>
      </c>
      <c r="R1" s="13">
        <f>記入用紙!R11</f>
        <v>8</v>
      </c>
    </row>
    <row r="2" spans="1:18">
      <c r="A2" s="14"/>
      <c r="B2" s="13">
        <f>記入用紙!C12</f>
        <v>0</v>
      </c>
      <c r="C2" s="13">
        <f>記入用紙!D12</f>
        <v>0</v>
      </c>
      <c r="D2" s="19">
        <f>記入用紙!E12</f>
        <v>0</v>
      </c>
      <c r="E2" s="13" t="str">
        <f>ASC(記入用紙!F12)</f>
        <v/>
      </c>
      <c r="F2" s="13" t="str">
        <f>ASC(記入用紙!G12)</f>
        <v/>
      </c>
      <c r="H2" s="13">
        <f>記入用紙!H12</f>
        <v>0</v>
      </c>
      <c r="I2" s="13" t="str">
        <f>ASC(記入用紙!I12)</f>
        <v/>
      </c>
      <c r="J2" s="13" t="str">
        <f>ASC(記入用紙!J12)&amp;"年"</f>
        <v>年</v>
      </c>
      <c r="K2" s="13" t="str">
        <f>ASC(記入用紙!K12)</f>
        <v/>
      </c>
      <c r="L2" s="13" t="str">
        <f>ASC(記入用紙!L12)</f>
        <v/>
      </c>
      <c r="M2" s="13" t="str">
        <f>ASC(記入用紙!M12)</f>
        <v/>
      </c>
      <c r="N2" s="13" t="str">
        <f>ASC(記入用紙!N12)</f>
        <v/>
      </c>
      <c r="O2" s="13" t="str">
        <f>ASC(記入用紙!O12)</f>
        <v/>
      </c>
      <c r="P2" s="13" t="str">
        <f>ASC(記入用紙!P12)</f>
        <v/>
      </c>
      <c r="Q2" s="13" t="str">
        <f>ASC(記入用紙!Q12)</f>
        <v/>
      </c>
      <c r="R2" s="13" t="str">
        <f>ASC(記入用紙!R12)</f>
        <v/>
      </c>
    </row>
    <row r="3" spans="1:18">
      <c r="A3" s="14"/>
      <c r="B3" s="13">
        <f>記入用紙!C13</f>
        <v>0</v>
      </c>
      <c r="C3" s="13">
        <f>記入用紙!D13</f>
        <v>0</v>
      </c>
      <c r="D3" s="19">
        <f>記入用紙!E13</f>
        <v>0</v>
      </c>
      <c r="E3" s="13" t="str">
        <f>ASC(記入用紙!F13)</f>
        <v/>
      </c>
      <c r="F3" s="13" t="str">
        <f>ASC(記入用紙!G13)</f>
        <v/>
      </c>
      <c r="H3" s="13">
        <f>記入用紙!H13</f>
        <v>0</v>
      </c>
      <c r="I3" s="13" t="str">
        <f>ASC(記入用紙!I13)</f>
        <v/>
      </c>
      <c r="J3" s="13" t="str">
        <f>ASC(記入用紙!J13)&amp;"年"</f>
        <v>年</v>
      </c>
      <c r="K3" s="13" t="str">
        <f>ASC(記入用紙!K13)</f>
        <v/>
      </c>
      <c r="L3" s="13" t="str">
        <f>ASC(記入用紙!L13)</f>
        <v/>
      </c>
      <c r="M3" s="13" t="str">
        <f>ASC(記入用紙!M13)</f>
        <v/>
      </c>
      <c r="N3" s="13" t="str">
        <f>ASC(記入用紙!N13)</f>
        <v/>
      </c>
      <c r="O3" s="13" t="str">
        <f>ASC(記入用紙!O13)</f>
        <v/>
      </c>
      <c r="P3" s="13" t="str">
        <f>ASC(記入用紙!P13)</f>
        <v/>
      </c>
      <c r="Q3" s="13" t="str">
        <f>ASC(記入用紙!Q13)</f>
        <v/>
      </c>
      <c r="R3" s="13" t="str">
        <f>ASC(記入用紙!R13)</f>
        <v/>
      </c>
    </row>
    <row r="4" spans="1:18">
      <c r="A4" s="14"/>
      <c r="B4" s="13">
        <f>記入用紙!C14</f>
        <v>0</v>
      </c>
      <c r="C4" s="13">
        <f>記入用紙!D14</f>
        <v>0</v>
      </c>
      <c r="D4" s="19">
        <f>記入用紙!E14</f>
        <v>0</v>
      </c>
      <c r="E4" s="13" t="str">
        <f>ASC(記入用紙!F14)</f>
        <v/>
      </c>
      <c r="F4" s="13" t="str">
        <f>ASC(記入用紙!G14)</f>
        <v/>
      </c>
      <c r="H4" s="13">
        <f>記入用紙!H14</f>
        <v>0</v>
      </c>
      <c r="I4" s="13" t="str">
        <f>ASC(記入用紙!I14)</f>
        <v/>
      </c>
      <c r="J4" s="13" t="str">
        <f>ASC(記入用紙!J14)&amp;"年"</f>
        <v>年</v>
      </c>
      <c r="K4" s="13" t="str">
        <f>ASC(記入用紙!K14)</f>
        <v/>
      </c>
      <c r="L4" s="13" t="str">
        <f>ASC(記入用紙!L14)</f>
        <v/>
      </c>
      <c r="M4" s="13" t="str">
        <f>ASC(記入用紙!M14)</f>
        <v/>
      </c>
      <c r="N4" s="13" t="str">
        <f>ASC(記入用紙!N14)</f>
        <v/>
      </c>
      <c r="O4" s="13" t="str">
        <f>ASC(記入用紙!O14)</f>
        <v/>
      </c>
      <c r="P4" s="13" t="str">
        <f>ASC(記入用紙!P14)</f>
        <v/>
      </c>
      <c r="Q4" s="13" t="str">
        <f>ASC(記入用紙!Q14)</f>
        <v/>
      </c>
      <c r="R4" s="13" t="str">
        <f>ASC(記入用紙!R14)</f>
        <v/>
      </c>
    </row>
    <row r="5" spans="1:18">
      <c r="A5" s="14"/>
      <c r="B5" s="13">
        <f>記入用紙!C15</f>
        <v>0</v>
      </c>
      <c r="C5" s="13">
        <f>記入用紙!D15</f>
        <v>0</v>
      </c>
      <c r="D5" s="19">
        <f>記入用紙!E15</f>
        <v>0</v>
      </c>
      <c r="E5" s="13" t="str">
        <f>ASC(記入用紙!F15)</f>
        <v/>
      </c>
      <c r="F5" s="13" t="str">
        <f>ASC(記入用紙!G15)</f>
        <v/>
      </c>
      <c r="H5" s="13">
        <f>記入用紙!H15</f>
        <v>0</v>
      </c>
      <c r="I5" s="13" t="str">
        <f>ASC(記入用紙!I15)</f>
        <v/>
      </c>
      <c r="J5" s="13" t="str">
        <f>ASC(記入用紙!J15)&amp;"年"</f>
        <v>年</v>
      </c>
      <c r="K5" s="13" t="str">
        <f>ASC(記入用紙!K15)</f>
        <v/>
      </c>
      <c r="L5" s="13" t="str">
        <f>ASC(記入用紙!L15)</f>
        <v/>
      </c>
      <c r="M5" s="13" t="str">
        <f>ASC(記入用紙!M15)</f>
        <v/>
      </c>
      <c r="N5" s="13" t="str">
        <f>ASC(記入用紙!N15)</f>
        <v/>
      </c>
      <c r="O5" s="13" t="str">
        <f>ASC(記入用紙!O15)</f>
        <v/>
      </c>
      <c r="P5" s="13" t="str">
        <f>ASC(記入用紙!P15)</f>
        <v/>
      </c>
      <c r="Q5" s="13" t="str">
        <f>ASC(記入用紙!Q15)</f>
        <v/>
      </c>
      <c r="R5" s="13" t="str">
        <f>ASC(記入用紙!R15)</f>
        <v/>
      </c>
    </row>
    <row r="6" spans="1:18">
      <c r="A6" s="14"/>
      <c r="B6" s="13">
        <f>記入用紙!C16</f>
        <v>0</v>
      </c>
      <c r="C6" s="13">
        <f>記入用紙!D16</f>
        <v>0</v>
      </c>
      <c r="D6" s="19">
        <f>記入用紙!E16</f>
        <v>0</v>
      </c>
      <c r="E6" s="13" t="str">
        <f>ASC(記入用紙!F16)</f>
        <v/>
      </c>
      <c r="F6" s="13" t="str">
        <f>ASC(記入用紙!G16)</f>
        <v/>
      </c>
      <c r="H6" s="13">
        <f>記入用紙!H16</f>
        <v>0</v>
      </c>
      <c r="I6" s="13" t="str">
        <f>ASC(記入用紙!I16)</f>
        <v/>
      </c>
      <c r="J6" s="13" t="str">
        <f>ASC(記入用紙!J16)&amp;"年"</f>
        <v>年</v>
      </c>
      <c r="K6" s="13" t="str">
        <f>ASC(記入用紙!K16)</f>
        <v/>
      </c>
      <c r="L6" s="13" t="str">
        <f>ASC(記入用紙!L16)</f>
        <v/>
      </c>
      <c r="M6" s="13" t="str">
        <f>ASC(記入用紙!M16)</f>
        <v/>
      </c>
      <c r="N6" s="13" t="str">
        <f>ASC(記入用紙!N16)</f>
        <v/>
      </c>
      <c r="O6" s="13" t="str">
        <f>ASC(記入用紙!O16)</f>
        <v/>
      </c>
      <c r="P6" s="13" t="str">
        <f>ASC(記入用紙!P16)</f>
        <v/>
      </c>
      <c r="Q6" s="13" t="str">
        <f>ASC(記入用紙!Q16)</f>
        <v/>
      </c>
      <c r="R6" s="13" t="str">
        <f>ASC(記入用紙!R16)</f>
        <v/>
      </c>
    </row>
    <row r="7" spans="1:18">
      <c r="A7" s="14"/>
      <c r="B7" s="13">
        <f>記入用紙!C17</f>
        <v>0</v>
      </c>
      <c r="C7" s="13">
        <f>記入用紙!D17</f>
        <v>0</v>
      </c>
      <c r="D7" s="19">
        <f>記入用紙!E17</f>
        <v>0</v>
      </c>
      <c r="E7" s="13" t="str">
        <f>ASC(記入用紙!F17)</f>
        <v/>
      </c>
      <c r="F7" s="13" t="str">
        <f>ASC(記入用紙!G17)</f>
        <v/>
      </c>
      <c r="H7" s="13">
        <f>記入用紙!H17</f>
        <v>0</v>
      </c>
      <c r="I7" s="13" t="str">
        <f>ASC(記入用紙!I17)</f>
        <v/>
      </c>
      <c r="J7" s="13" t="str">
        <f>ASC(記入用紙!J17)&amp;"年"</f>
        <v>年</v>
      </c>
      <c r="K7" s="13" t="str">
        <f>ASC(記入用紙!K17)</f>
        <v/>
      </c>
      <c r="L7" s="13" t="str">
        <f>ASC(記入用紙!L17)</f>
        <v/>
      </c>
      <c r="M7" s="13" t="str">
        <f>ASC(記入用紙!M17)</f>
        <v/>
      </c>
      <c r="N7" s="13" t="str">
        <f>ASC(記入用紙!N17)</f>
        <v/>
      </c>
      <c r="O7" s="13" t="str">
        <f>ASC(記入用紙!O17)</f>
        <v/>
      </c>
      <c r="P7" s="13" t="str">
        <f>ASC(記入用紙!P17)</f>
        <v/>
      </c>
      <c r="Q7" s="13" t="str">
        <f>ASC(記入用紙!Q17)</f>
        <v/>
      </c>
      <c r="R7" s="13" t="str">
        <f>ASC(記入用紙!R17)</f>
        <v/>
      </c>
    </row>
    <row r="8" spans="1:18">
      <c r="A8" s="14"/>
      <c r="B8" s="13">
        <f>記入用紙!C18</f>
        <v>0</v>
      </c>
      <c r="C8" s="13">
        <f>記入用紙!D18</f>
        <v>0</v>
      </c>
      <c r="D8" s="19">
        <f>記入用紙!E18</f>
        <v>0</v>
      </c>
      <c r="E8" s="13" t="str">
        <f>ASC(記入用紙!F18)</f>
        <v/>
      </c>
      <c r="F8" s="13" t="str">
        <f>ASC(記入用紙!G18)</f>
        <v/>
      </c>
      <c r="H8" s="13">
        <f>記入用紙!H18</f>
        <v>0</v>
      </c>
      <c r="I8" s="13" t="str">
        <f>ASC(記入用紙!I18)</f>
        <v/>
      </c>
      <c r="J8" s="13" t="str">
        <f>ASC(記入用紙!J18)&amp;"年"</f>
        <v>年</v>
      </c>
      <c r="K8" s="13" t="str">
        <f>ASC(記入用紙!K18)</f>
        <v/>
      </c>
      <c r="L8" s="13" t="str">
        <f>ASC(記入用紙!L18)</f>
        <v/>
      </c>
      <c r="M8" s="13" t="str">
        <f>ASC(記入用紙!M18)</f>
        <v/>
      </c>
      <c r="N8" s="13" t="str">
        <f>ASC(記入用紙!N18)</f>
        <v/>
      </c>
      <c r="O8" s="13" t="str">
        <f>ASC(記入用紙!O18)</f>
        <v/>
      </c>
      <c r="P8" s="13" t="str">
        <f>ASC(記入用紙!P18)</f>
        <v/>
      </c>
      <c r="Q8" s="13" t="str">
        <f>ASC(記入用紙!Q18)</f>
        <v/>
      </c>
      <c r="R8" s="13" t="str">
        <f>ASC(記入用紙!R18)</f>
        <v/>
      </c>
    </row>
    <row r="9" spans="1:18">
      <c r="A9" s="14"/>
      <c r="B9" s="13">
        <f>記入用紙!C19</f>
        <v>0</v>
      </c>
      <c r="C9" s="13">
        <f>記入用紙!D19</f>
        <v>0</v>
      </c>
      <c r="D9" s="19">
        <f>記入用紙!E19</f>
        <v>0</v>
      </c>
      <c r="E9" s="13" t="str">
        <f>ASC(記入用紙!F19)</f>
        <v/>
      </c>
      <c r="F9" s="13" t="str">
        <f>ASC(記入用紙!G19)</f>
        <v/>
      </c>
      <c r="H9" s="13">
        <f>記入用紙!H19</f>
        <v>0</v>
      </c>
      <c r="I9" s="13" t="str">
        <f>ASC(記入用紙!I19)</f>
        <v/>
      </c>
      <c r="J9" s="13" t="str">
        <f>ASC(記入用紙!J19)&amp;"年"</f>
        <v>年</v>
      </c>
      <c r="K9" s="13" t="str">
        <f>ASC(記入用紙!K19)</f>
        <v/>
      </c>
      <c r="L9" s="13" t="str">
        <f>ASC(記入用紙!L19)</f>
        <v/>
      </c>
      <c r="M9" s="13" t="str">
        <f>ASC(記入用紙!M19)</f>
        <v/>
      </c>
      <c r="N9" s="13" t="str">
        <f>ASC(記入用紙!N19)</f>
        <v/>
      </c>
      <c r="O9" s="13" t="str">
        <f>ASC(記入用紙!O19)</f>
        <v/>
      </c>
      <c r="P9" s="13" t="str">
        <f>ASC(記入用紙!P19)</f>
        <v/>
      </c>
      <c r="Q9" s="13" t="str">
        <f>ASC(記入用紙!Q19)</f>
        <v/>
      </c>
      <c r="R9" s="13" t="str">
        <f>ASC(記入用紙!R19)</f>
        <v/>
      </c>
    </row>
    <row r="10" spans="1:18">
      <c r="A10" s="14"/>
      <c r="B10" s="13">
        <f>記入用紙!C20</f>
        <v>0</v>
      </c>
      <c r="C10" s="13">
        <f>記入用紙!D20</f>
        <v>0</v>
      </c>
      <c r="D10" s="19">
        <f>記入用紙!E20</f>
        <v>0</v>
      </c>
      <c r="E10" s="13" t="str">
        <f>ASC(記入用紙!F20)</f>
        <v/>
      </c>
      <c r="F10" s="13" t="str">
        <f>ASC(記入用紙!G20)</f>
        <v/>
      </c>
      <c r="H10" s="13">
        <f>記入用紙!H20</f>
        <v>0</v>
      </c>
      <c r="I10" s="13" t="str">
        <f>ASC(記入用紙!I20)</f>
        <v/>
      </c>
      <c r="J10" s="13" t="str">
        <f>ASC(記入用紙!J20)&amp;"年"</f>
        <v>年</v>
      </c>
      <c r="K10" s="13" t="str">
        <f>ASC(記入用紙!K20)</f>
        <v/>
      </c>
      <c r="L10" s="13" t="str">
        <f>ASC(記入用紙!L20)</f>
        <v/>
      </c>
      <c r="M10" s="13" t="str">
        <f>ASC(記入用紙!M20)</f>
        <v/>
      </c>
      <c r="N10" s="13" t="str">
        <f>ASC(記入用紙!N20)</f>
        <v/>
      </c>
      <c r="O10" s="13" t="str">
        <f>ASC(記入用紙!O20)</f>
        <v/>
      </c>
      <c r="P10" s="13" t="str">
        <f>ASC(記入用紙!P20)</f>
        <v/>
      </c>
      <c r="Q10" s="13" t="str">
        <f>ASC(記入用紙!Q20)</f>
        <v/>
      </c>
      <c r="R10" s="13" t="str">
        <f>ASC(記入用紙!R20)</f>
        <v/>
      </c>
    </row>
    <row r="11" spans="1:18">
      <c r="A11" s="14"/>
      <c r="B11" s="13">
        <f>記入用紙!C21</f>
        <v>0</v>
      </c>
      <c r="C11" s="13">
        <f>記入用紙!D21</f>
        <v>0</v>
      </c>
      <c r="D11" s="19">
        <f>記入用紙!E21</f>
        <v>0</v>
      </c>
      <c r="E11" s="13" t="str">
        <f>ASC(記入用紙!F21)</f>
        <v/>
      </c>
      <c r="F11" s="13" t="str">
        <f>ASC(記入用紙!G21)</f>
        <v/>
      </c>
      <c r="H11" s="13">
        <f>記入用紙!H21</f>
        <v>0</v>
      </c>
      <c r="I11" s="13" t="str">
        <f>ASC(記入用紙!I21)</f>
        <v/>
      </c>
      <c r="J11" s="13" t="str">
        <f>ASC(記入用紙!J21)&amp;"年"</f>
        <v>年</v>
      </c>
      <c r="K11" s="13" t="str">
        <f>ASC(記入用紙!K21)</f>
        <v/>
      </c>
      <c r="L11" s="13" t="str">
        <f>ASC(記入用紙!L21)</f>
        <v/>
      </c>
      <c r="M11" s="13" t="str">
        <f>ASC(記入用紙!M21)</f>
        <v/>
      </c>
      <c r="N11" s="13" t="str">
        <f>ASC(記入用紙!N21)</f>
        <v/>
      </c>
      <c r="O11" s="13" t="str">
        <f>ASC(記入用紙!O21)</f>
        <v/>
      </c>
      <c r="P11" s="13" t="str">
        <f>ASC(記入用紙!P21)</f>
        <v/>
      </c>
      <c r="Q11" s="13" t="str">
        <f>ASC(記入用紙!Q21)</f>
        <v/>
      </c>
      <c r="R11" s="13" t="str">
        <f>ASC(記入用紙!R21)</f>
        <v/>
      </c>
    </row>
    <row r="12" spans="1:18">
      <c r="A12" s="14"/>
      <c r="B12" s="13">
        <f>記入用紙!C22</f>
        <v>0</v>
      </c>
      <c r="C12" s="13">
        <f>記入用紙!D22</f>
        <v>0</v>
      </c>
      <c r="D12" s="19">
        <f>記入用紙!E22</f>
        <v>0</v>
      </c>
      <c r="E12" s="13" t="str">
        <f>ASC(記入用紙!F22)</f>
        <v/>
      </c>
      <c r="F12" s="13" t="str">
        <f>ASC(記入用紙!G22)</f>
        <v/>
      </c>
      <c r="H12" s="13">
        <f>記入用紙!H22</f>
        <v>0</v>
      </c>
      <c r="I12" s="13" t="str">
        <f>ASC(記入用紙!I22)</f>
        <v/>
      </c>
      <c r="J12" s="13" t="str">
        <f>ASC(記入用紙!J22)&amp;"年"</f>
        <v>年</v>
      </c>
      <c r="K12" s="13" t="str">
        <f>ASC(記入用紙!K22)</f>
        <v/>
      </c>
      <c r="L12" s="13" t="str">
        <f>ASC(記入用紙!L22)</f>
        <v/>
      </c>
      <c r="M12" s="13" t="str">
        <f>ASC(記入用紙!M22)</f>
        <v/>
      </c>
      <c r="N12" s="13" t="str">
        <f>ASC(記入用紙!N22)</f>
        <v/>
      </c>
      <c r="O12" s="13" t="str">
        <f>ASC(記入用紙!O22)</f>
        <v/>
      </c>
      <c r="P12" s="13" t="str">
        <f>ASC(記入用紙!P22)</f>
        <v/>
      </c>
      <c r="Q12" s="13" t="str">
        <f>ASC(記入用紙!Q22)</f>
        <v/>
      </c>
      <c r="R12" s="13" t="str">
        <f>ASC(記入用紙!R22)</f>
        <v/>
      </c>
    </row>
    <row r="13" spans="1:18">
      <c r="A13" s="14"/>
      <c r="B13" s="13">
        <f>記入用紙!C23</f>
        <v>0</v>
      </c>
      <c r="C13" s="13">
        <f>記入用紙!D23</f>
        <v>0</v>
      </c>
      <c r="D13" s="19">
        <f>記入用紙!E23</f>
        <v>0</v>
      </c>
      <c r="E13" s="13" t="str">
        <f>ASC(記入用紙!F23)</f>
        <v/>
      </c>
      <c r="F13" s="13" t="str">
        <f>ASC(記入用紙!G23)</f>
        <v/>
      </c>
      <c r="H13" s="13">
        <f>記入用紙!H23</f>
        <v>0</v>
      </c>
      <c r="I13" s="13" t="str">
        <f>ASC(記入用紙!I23)</f>
        <v/>
      </c>
      <c r="J13" s="13" t="str">
        <f>ASC(記入用紙!J23)&amp;"年"</f>
        <v>年</v>
      </c>
      <c r="K13" s="13" t="str">
        <f>ASC(記入用紙!K23)</f>
        <v/>
      </c>
      <c r="L13" s="13" t="str">
        <f>ASC(記入用紙!L23)</f>
        <v/>
      </c>
      <c r="M13" s="13" t="str">
        <f>ASC(記入用紙!M23)</f>
        <v/>
      </c>
      <c r="N13" s="13" t="str">
        <f>ASC(記入用紙!N23)</f>
        <v/>
      </c>
      <c r="O13" s="13" t="str">
        <f>ASC(記入用紙!O23)</f>
        <v/>
      </c>
      <c r="P13" s="13" t="str">
        <f>ASC(記入用紙!P23)</f>
        <v/>
      </c>
      <c r="Q13" s="13" t="str">
        <f>ASC(記入用紙!Q23)</f>
        <v/>
      </c>
      <c r="R13" s="13" t="str">
        <f>ASC(記入用紙!R23)</f>
        <v/>
      </c>
    </row>
    <row r="14" spans="1:18">
      <c r="A14" s="14"/>
      <c r="B14" s="13">
        <f>記入用紙!C24</f>
        <v>0</v>
      </c>
      <c r="C14" s="13">
        <f>記入用紙!D24</f>
        <v>0</v>
      </c>
      <c r="D14" s="19">
        <f>記入用紙!E24</f>
        <v>0</v>
      </c>
      <c r="E14" s="13" t="str">
        <f>ASC(記入用紙!F24)</f>
        <v/>
      </c>
      <c r="F14" s="13" t="str">
        <f>ASC(記入用紙!G24)</f>
        <v/>
      </c>
      <c r="H14" s="13">
        <f>記入用紙!H24</f>
        <v>0</v>
      </c>
      <c r="I14" s="13" t="str">
        <f>ASC(記入用紙!I24)</f>
        <v/>
      </c>
      <c r="J14" s="13" t="str">
        <f>ASC(記入用紙!J24)&amp;"年"</f>
        <v>年</v>
      </c>
      <c r="K14" s="13" t="str">
        <f>ASC(記入用紙!K24)</f>
        <v/>
      </c>
      <c r="L14" s="13" t="str">
        <f>ASC(記入用紙!L24)</f>
        <v/>
      </c>
      <c r="M14" s="13" t="str">
        <f>ASC(記入用紙!M24)</f>
        <v/>
      </c>
      <c r="N14" s="13" t="str">
        <f>ASC(記入用紙!N24)</f>
        <v/>
      </c>
      <c r="O14" s="13" t="str">
        <f>ASC(記入用紙!O24)</f>
        <v/>
      </c>
      <c r="P14" s="13" t="str">
        <f>ASC(記入用紙!P24)</f>
        <v/>
      </c>
      <c r="Q14" s="13" t="str">
        <f>ASC(記入用紙!Q24)</f>
        <v/>
      </c>
      <c r="R14" s="13" t="str">
        <f>ASC(記入用紙!R24)</f>
        <v/>
      </c>
    </row>
    <row r="15" spans="1:18">
      <c r="A15" s="14"/>
      <c r="B15" s="13">
        <f>記入用紙!C25</f>
        <v>0</v>
      </c>
      <c r="C15" s="13">
        <f>記入用紙!D25</f>
        <v>0</v>
      </c>
      <c r="D15" s="19">
        <f>記入用紙!E25</f>
        <v>0</v>
      </c>
      <c r="E15" s="13" t="str">
        <f>ASC(記入用紙!F25)</f>
        <v/>
      </c>
      <c r="F15" s="13" t="str">
        <f>ASC(記入用紙!G25)</f>
        <v/>
      </c>
      <c r="H15" s="13">
        <f>記入用紙!H25</f>
        <v>0</v>
      </c>
      <c r="I15" s="13" t="str">
        <f>ASC(記入用紙!I25)</f>
        <v/>
      </c>
      <c r="J15" s="13" t="str">
        <f>ASC(記入用紙!J25)&amp;"年"</f>
        <v>年</v>
      </c>
      <c r="K15" s="13" t="str">
        <f>ASC(記入用紙!K25)</f>
        <v/>
      </c>
      <c r="L15" s="13" t="str">
        <f>ASC(記入用紙!L25)</f>
        <v/>
      </c>
      <c r="M15" s="13" t="str">
        <f>ASC(記入用紙!M25)</f>
        <v/>
      </c>
      <c r="N15" s="13" t="str">
        <f>ASC(記入用紙!N25)</f>
        <v/>
      </c>
      <c r="O15" s="13" t="str">
        <f>ASC(記入用紙!O25)</f>
        <v/>
      </c>
      <c r="P15" s="13" t="str">
        <f>ASC(記入用紙!P25)</f>
        <v/>
      </c>
      <c r="Q15" s="13" t="str">
        <f>ASC(記入用紙!Q25)</f>
        <v/>
      </c>
      <c r="R15" s="13" t="str">
        <f>ASC(記入用紙!R25)</f>
        <v/>
      </c>
    </row>
    <row r="16" spans="1:18">
      <c r="A16" s="14"/>
      <c r="B16" s="13">
        <f>記入用紙!C26</f>
        <v>0</v>
      </c>
      <c r="C16" s="13">
        <f>記入用紙!D26</f>
        <v>0</v>
      </c>
      <c r="D16" s="19">
        <f>記入用紙!E26</f>
        <v>0</v>
      </c>
      <c r="E16" s="13" t="str">
        <f>ASC(記入用紙!F26)</f>
        <v/>
      </c>
      <c r="F16" s="13" t="str">
        <f>ASC(記入用紙!G26)</f>
        <v/>
      </c>
      <c r="H16" s="13">
        <f>記入用紙!H26</f>
        <v>0</v>
      </c>
      <c r="I16" s="13" t="str">
        <f>ASC(記入用紙!I26)</f>
        <v/>
      </c>
      <c r="J16" s="13" t="str">
        <f>ASC(記入用紙!J26)&amp;"年"</f>
        <v>年</v>
      </c>
      <c r="K16" s="13" t="str">
        <f>ASC(記入用紙!K26)</f>
        <v/>
      </c>
      <c r="L16" s="13" t="str">
        <f>ASC(記入用紙!L26)</f>
        <v/>
      </c>
      <c r="M16" s="13" t="str">
        <f>ASC(記入用紙!M26)</f>
        <v/>
      </c>
      <c r="N16" s="13" t="str">
        <f>ASC(記入用紙!N26)</f>
        <v/>
      </c>
      <c r="O16" s="13" t="str">
        <f>ASC(記入用紙!O26)</f>
        <v/>
      </c>
      <c r="P16" s="13" t="str">
        <f>ASC(記入用紙!P26)</f>
        <v/>
      </c>
      <c r="Q16" s="13" t="str">
        <f>ASC(記入用紙!Q26)</f>
        <v/>
      </c>
      <c r="R16" s="13" t="str">
        <f>ASC(記入用紙!R26)</f>
        <v/>
      </c>
    </row>
    <row r="17" spans="1:18">
      <c r="A17" s="14"/>
      <c r="B17" s="13">
        <f>記入用紙!C27</f>
        <v>0</v>
      </c>
      <c r="C17" s="13">
        <f>記入用紙!D27</f>
        <v>0</v>
      </c>
      <c r="D17" s="19">
        <f>記入用紙!E27</f>
        <v>0</v>
      </c>
      <c r="E17" s="13" t="str">
        <f>ASC(記入用紙!F27)</f>
        <v/>
      </c>
      <c r="F17" s="13" t="str">
        <f>ASC(記入用紙!G27)</f>
        <v/>
      </c>
      <c r="H17" s="13">
        <f>記入用紙!H27</f>
        <v>0</v>
      </c>
      <c r="I17" s="13" t="str">
        <f>ASC(記入用紙!I27)</f>
        <v/>
      </c>
      <c r="J17" s="13" t="str">
        <f>ASC(記入用紙!J27)&amp;"年"</f>
        <v>年</v>
      </c>
      <c r="K17" s="13" t="str">
        <f>ASC(記入用紙!K27)</f>
        <v/>
      </c>
      <c r="L17" s="13" t="str">
        <f>ASC(記入用紙!L27)</f>
        <v/>
      </c>
      <c r="M17" s="13" t="str">
        <f>ASC(記入用紙!M27)</f>
        <v/>
      </c>
      <c r="N17" s="13" t="str">
        <f>ASC(記入用紙!N27)</f>
        <v/>
      </c>
      <c r="O17" s="13" t="str">
        <f>ASC(記入用紙!O27)</f>
        <v/>
      </c>
      <c r="P17" s="13" t="str">
        <f>ASC(記入用紙!P27)</f>
        <v/>
      </c>
      <c r="Q17" s="13" t="str">
        <f>ASC(記入用紙!Q27)</f>
        <v/>
      </c>
      <c r="R17" s="13" t="str">
        <f>ASC(記入用紙!R27)</f>
        <v/>
      </c>
    </row>
    <row r="18" spans="1:18">
      <c r="A18" s="14"/>
      <c r="B18" s="13">
        <f>記入用紙!C28</f>
        <v>0</v>
      </c>
      <c r="C18" s="13">
        <f>記入用紙!D28</f>
        <v>0</v>
      </c>
      <c r="D18" s="19">
        <f>記入用紙!E28</f>
        <v>0</v>
      </c>
      <c r="E18" s="13" t="str">
        <f>ASC(記入用紙!F28)</f>
        <v/>
      </c>
      <c r="F18" s="13" t="str">
        <f>ASC(記入用紙!G28)</f>
        <v/>
      </c>
      <c r="H18" s="13">
        <f>記入用紙!H28</f>
        <v>0</v>
      </c>
      <c r="I18" s="13" t="str">
        <f>ASC(記入用紙!I28)</f>
        <v/>
      </c>
      <c r="J18" s="13" t="str">
        <f>ASC(記入用紙!J28)&amp;"年"</f>
        <v>年</v>
      </c>
      <c r="K18" s="13" t="str">
        <f>ASC(記入用紙!K28)</f>
        <v/>
      </c>
      <c r="L18" s="13" t="str">
        <f>ASC(記入用紙!L28)</f>
        <v/>
      </c>
      <c r="M18" s="13" t="str">
        <f>ASC(記入用紙!M28)</f>
        <v/>
      </c>
      <c r="N18" s="13" t="str">
        <f>ASC(記入用紙!N28)</f>
        <v/>
      </c>
      <c r="O18" s="13" t="str">
        <f>ASC(記入用紙!O28)</f>
        <v/>
      </c>
      <c r="P18" s="13" t="str">
        <f>ASC(記入用紙!P28)</f>
        <v/>
      </c>
      <c r="Q18" s="13" t="str">
        <f>ASC(記入用紙!Q28)</f>
        <v/>
      </c>
      <c r="R18" s="13" t="str">
        <f>ASC(記入用紙!R28)</f>
        <v/>
      </c>
    </row>
    <row r="19" spans="1:18">
      <c r="A19" s="14"/>
      <c r="B19" s="13">
        <f>記入用紙!C29</f>
        <v>0</v>
      </c>
      <c r="C19" s="13">
        <f>記入用紙!D29</f>
        <v>0</v>
      </c>
      <c r="D19" s="19">
        <f>記入用紙!E29</f>
        <v>0</v>
      </c>
      <c r="E19" s="13" t="str">
        <f>ASC(記入用紙!F29)</f>
        <v/>
      </c>
      <c r="F19" s="13" t="str">
        <f>ASC(記入用紙!G29)</f>
        <v/>
      </c>
      <c r="H19" s="13">
        <f>記入用紙!H29</f>
        <v>0</v>
      </c>
      <c r="I19" s="13" t="str">
        <f>ASC(記入用紙!I29)</f>
        <v/>
      </c>
      <c r="J19" s="13" t="str">
        <f>ASC(記入用紙!J29)&amp;"年"</f>
        <v>年</v>
      </c>
      <c r="K19" s="13" t="str">
        <f>ASC(記入用紙!K29)</f>
        <v/>
      </c>
      <c r="L19" s="13" t="str">
        <f>ASC(記入用紙!L29)</f>
        <v/>
      </c>
      <c r="M19" s="13" t="str">
        <f>ASC(記入用紙!M29)</f>
        <v/>
      </c>
      <c r="N19" s="13" t="str">
        <f>ASC(記入用紙!N29)</f>
        <v/>
      </c>
      <c r="O19" s="13" t="str">
        <f>ASC(記入用紙!O29)</f>
        <v/>
      </c>
      <c r="P19" s="13" t="str">
        <f>ASC(記入用紙!P29)</f>
        <v/>
      </c>
      <c r="Q19" s="13" t="str">
        <f>ASC(記入用紙!Q29)</f>
        <v/>
      </c>
      <c r="R19" s="13" t="str">
        <f>ASC(記入用紙!R29)</f>
        <v/>
      </c>
    </row>
    <row r="20" spans="1:18">
      <c r="A20" s="14"/>
      <c r="B20" s="13">
        <f>記入用紙!C30</f>
        <v>0</v>
      </c>
      <c r="C20" s="13">
        <f>記入用紙!D30</f>
        <v>0</v>
      </c>
      <c r="D20" s="19">
        <f>記入用紙!E30</f>
        <v>0</v>
      </c>
      <c r="E20" s="13" t="str">
        <f>ASC(記入用紙!F30)</f>
        <v/>
      </c>
      <c r="F20" s="13" t="str">
        <f>ASC(記入用紙!G30)</f>
        <v/>
      </c>
      <c r="H20" s="13">
        <f>記入用紙!H30</f>
        <v>0</v>
      </c>
      <c r="I20" s="13" t="str">
        <f>ASC(記入用紙!I30)</f>
        <v/>
      </c>
      <c r="J20" s="13" t="str">
        <f>ASC(記入用紙!J30)&amp;"年"</f>
        <v>年</v>
      </c>
      <c r="K20" s="13" t="str">
        <f>ASC(記入用紙!K30)</f>
        <v/>
      </c>
      <c r="L20" s="13" t="str">
        <f>ASC(記入用紙!L30)</f>
        <v/>
      </c>
      <c r="M20" s="13" t="str">
        <f>ASC(記入用紙!M30)</f>
        <v/>
      </c>
      <c r="N20" s="13" t="str">
        <f>ASC(記入用紙!N30)</f>
        <v/>
      </c>
      <c r="O20" s="13" t="str">
        <f>ASC(記入用紙!O30)</f>
        <v/>
      </c>
      <c r="P20" s="13" t="str">
        <f>ASC(記入用紙!P30)</f>
        <v/>
      </c>
      <c r="Q20" s="13" t="str">
        <f>ASC(記入用紙!Q30)</f>
        <v/>
      </c>
      <c r="R20" s="13" t="str">
        <f>ASC(記入用紙!R30)</f>
        <v/>
      </c>
    </row>
    <row r="21" spans="1:18">
      <c r="A21" s="14"/>
      <c r="B21" s="13">
        <f>記入用紙!C31</f>
        <v>0</v>
      </c>
      <c r="C21" s="13">
        <f>記入用紙!D31</f>
        <v>0</v>
      </c>
      <c r="D21" s="19">
        <f>記入用紙!E31</f>
        <v>0</v>
      </c>
      <c r="E21" s="13" t="str">
        <f>ASC(記入用紙!F31)</f>
        <v/>
      </c>
      <c r="F21" s="13" t="str">
        <f>ASC(記入用紙!G31)</f>
        <v/>
      </c>
      <c r="H21" s="13">
        <f>記入用紙!H31</f>
        <v>0</v>
      </c>
      <c r="I21" s="13" t="str">
        <f>ASC(記入用紙!I31)</f>
        <v/>
      </c>
      <c r="J21" s="13" t="str">
        <f>ASC(記入用紙!J31)&amp;"年"</f>
        <v>年</v>
      </c>
      <c r="K21" s="13" t="str">
        <f>ASC(記入用紙!K31)</f>
        <v/>
      </c>
      <c r="L21" s="13" t="str">
        <f>ASC(記入用紙!L31)</f>
        <v/>
      </c>
      <c r="M21" s="13" t="str">
        <f>ASC(記入用紙!M31)</f>
        <v/>
      </c>
      <c r="N21" s="13" t="str">
        <f>ASC(記入用紙!N31)</f>
        <v/>
      </c>
      <c r="O21" s="13" t="str">
        <f>ASC(記入用紙!O31)</f>
        <v/>
      </c>
      <c r="P21" s="13" t="str">
        <f>ASC(記入用紙!P31)</f>
        <v/>
      </c>
      <c r="Q21" s="13" t="str">
        <f>ASC(記入用紙!Q31)</f>
        <v/>
      </c>
      <c r="R21" s="13" t="str">
        <f>ASC(記入用紙!R31)</f>
        <v/>
      </c>
    </row>
  </sheetData>
  <protectedRanges>
    <protectedRange sqref="A2:A21" name="範囲1"/>
  </protectedRanges>
  <phoneticPr fontId="34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zoomScaleNormal="100" workbookViewId="0">
      <selection activeCell="A2" sqref="A2"/>
    </sheetView>
  </sheetViews>
  <sheetFormatPr defaultColWidth="9" defaultRowHeight="11.25"/>
  <cols>
    <col min="1" max="16384" width="9" style="13"/>
  </cols>
  <sheetData>
    <row r="1" spans="1:5">
      <c r="A1" s="13" t="s">
        <v>19</v>
      </c>
      <c r="B1" s="13" t="s">
        <v>21</v>
      </c>
      <c r="C1" s="13" t="s">
        <v>22</v>
      </c>
    </row>
    <row r="2" spans="1:5">
      <c r="A2" s="15">
        <f>インポート用_個人情報!A2</f>
        <v>0</v>
      </c>
      <c r="B2" s="15" t="str">
        <f>IF((記入用紙!K12)="○",1,"")</f>
        <v/>
      </c>
      <c r="C2" s="15">
        <v>1</v>
      </c>
    </row>
    <row r="3" spans="1:5">
      <c r="A3" s="15">
        <f>インポート用_個人情報!A3</f>
        <v>0</v>
      </c>
      <c r="B3" s="15" t="str">
        <f>IF((記入用紙!K13)="○",1,"")</f>
        <v/>
      </c>
      <c r="C3" s="15">
        <v>1</v>
      </c>
    </row>
    <row r="4" spans="1:5">
      <c r="A4" s="15">
        <f>インポート用_個人情報!A4</f>
        <v>0</v>
      </c>
      <c r="B4" s="15" t="str">
        <f>IF((記入用紙!K14)="○",1,"")</f>
        <v/>
      </c>
      <c r="C4" s="15">
        <v>1</v>
      </c>
    </row>
    <row r="5" spans="1:5">
      <c r="A5" s="15">
        <f>インポート用_個人情報!A5</f>
        <v>0</v>
      </c>
      <c r="B5" s="15" t="str">
        <f>IF((記入用紙!K15)="○",1,"")</f>
        <v/>
      </c>
      <c r="C5" s="15">
        <v>1</v>
      </c>
    </row>
    <row r="6" spans="1:5">
      <c r="A6" s="15">
        <f>インポート用_個人情報!A6</f>
        <v>0</v>
      </c>
      <c r="B6" s="15" t="str">
        <f>IF((記入用紙!K16)="○",1,"")</f>
        <v/>
      </c>
      <c r="C6" s="15">
        <v>1</v>
      </c>
    </row>
    <row r="7" spans="1:5">
      <c r="A7" s="15">
        <f>インポート用_個人情報!A7</f>
        <v>0</v>
      </c>
      <c r="B7" s="15" t="str">
        <f>IF((記入用紙!K17)="○",1,"")</f>
        <v/>
      </c>
      <c r="C7" s="15">
        <v>1</v>
      </c>
    </row>
    <row r="8" spans="1:5">
      <c r="A8" s="15">
        <f>インポート用_個人情報!A8</f>
        <v>0</v>
      </c>
      <c r="B8" s="15" t="str">
        <f>IF((記入用紙!K18)="○",1,"")</f>
        <v/>
      </c>
      <c r="C8" s="15">
        <v>1</v>
      </c>
    </row>
    <row r="9" spans="1:5">
      <c r="A9" s="15">
        <f>インポート用_個人情報!A9</f>
        <v>0</v>
      </c>
      <c r="B9" s="15" t="str">
        <f>IF((記入用紙!K19)="○",1,"")</f>
        <v/>
      </c>
      <c r="C9" s="15">
        <v>1</v>
      </c>
      <c r="E9" s="13" t="s">
        <v>20</v>
      </c>
    </row>
    <row r="10" spans="1:5">
      <c r="A10" s="15">
        <f>インポート用_個人情報!A10</f>
        <v>0</v>
      </c>
      <c r="B10" s="15" t="str">
        <f>IF((記入用紙!K20)="○",1,"")</f>
        <v/>
      </c>
      <c r="C10" s="15">
        <v>1</v>
      </c>
    </row>
    <row r="11" spans="1:5">
      <c r="A11" s="15">
        <f>インポート用_個人情報!A11</f>
        <v>0</v>
      </c>
      <c r="B11" s="15" t="str">
        <f>IF((記入用紙!K21)="○",1,"")</f>
        <v/>
      </c>
      <c r="C11" s="15">
        <v>1</v>
      </c>
    </row>
    <row r="12" spans="1:5">
      <c r="A12" s="15">
        <f>インポート用_個人情報!A12</f>
        <v>0</v>
      </c>
      <c r="B12" s="15" t="str">
        <f>IF((記入用紙!K22)="○",1,"")</f>
        <v/>
      </c>
      <c r="C12" s="15">
        <v>1</v>
      </c>
    </row>
    <row r="13" spans="1:5">
      <c r="A13" s="15">
        <f>インポート用_個人情報!A13</f>
        <v>0</v>
      </c>
      <c r="B13" s="15" t="str">
        <f>IF((記入用紙!K23)="○",1,"")</f>
        <v/>
      </c>
      <c r="C13" s="15">
        <v>1</v>
      </c>
    </row>
    <row r="14" spans="1:5">
      <c r="A14" s="15">
        <f>インポート用_個人情報!A14</f>
        <v>0</v>
      </c>
      <c r="B14" s="15" t="str">
        <f>IF((記入用紙!K24)="○",1,"")</f>
        <v/>
      </c>
      <c r="C14" s="15">
        <v>1</v>
      </c>
    </row>
    <row r="15" spans="1:5">
      <c r="A15" s="15">
        <f>インポート用_個人情報!A15</f>
        <v>0</v>
      </c>
      <c r="B15" s="15" t="str">
        <f>IF((記入用紙!K25)="○",1,"")</f>
        <v/>
      </c>
      <c r="C15" s="15">
        <v>1</v>
      </c>
    </row>
    <row r="16" spans="1:5">
      <c r="A16" s="15">
        <f>インポート用_個人情報!A16</f>
        <v>0</v>
      </c>
      <c r="B16" s="15" t="str">
        <f>IF((記入用紙!K26)="○",1,"")</f>
        <v/>
      </c>
      <c r="C16" s="15">
        <v>1</v>
      </c>
    </row>
    <row r="17" spans="1:3">
      <c r="A17" s="15">
        <f>インポート用_個人情報!A17</f>
        <v>0</v>
      </c>
      <c r="B17" s="15" t="str">
        <f>IF((記入用紙!K27)="○",1,"")</f>
        <v/>
      </c>
      <c r="C17" s="15">
        <v>1</v>
      </c>
    </row>
    <row r="18" spans="1:3">
      <c r="A18" s="15">
        <f>インポート用_個人情報!A18</f>
        <v>0</v>
      </c>
      <c r="B18" s="15" t="str">
        <f>IF((記入用紙!K28)="○",1,"")</f>
        <v/>
      </c>
      <c r="C18" s="15">
        <v>1</v>
      </c>
    </row>
    <row r="19" spans="1:3">
      <c r="A19" s="15">
        <f>インポート用_個人情報!A19</f>
        <v>0</v>
      </c>
      <c r="B19" s="15" t="str">
        <f>IF((記入用紙!K29)="○",1,"")</f>
        <v/>
      </c>
      <c r="C19" s="15">
        <v>1</v>
      </c>
    </row>
    <row r="20" spans="1:3">
      <c r="A20" s="15">
        <f>インポート用_個人情報!A20</f>
        <v>0</v>
      </c>
      <c r="B20" s="15" t="str">
        <f>IF((記入用紙!K30)="○",1,"")</f>
        <v/>
      </c>
      <c r="C20" s="15">
        <v>1</v>
      </c>
    </row>
    <row r="21" spans="1:3">
      <c r="A21" s="15">
        <f>インポート用_個人情報!A21</f>
        <v>0</v>
      </c>
      <c r="B21" s="15" t="str">
        <f>IF((記入用紙!K31)="○",1,"")</f>
        <v/>
      </c>
      <c r="C21" s="15">
        <v>1</v>
      </c>
    </row>
    <row r="22" spans="1:3">
      <c r="A22" s="13">
        <f t="shared" ref="A22:A41" si="0">A2</f>
        <v>0</v>
      </c>
      <c r="B22" s="13" t="str">
        <f>IF((記入用紙!L12)="○",2,"")</f>
        <v/>
      </c>
      <c r="C22" s="13">
        <v>2</v>
      </c>
    </row>
    <row r="23" spans="1:3">
      <c r="A23" s="13">
        <f t="shared" si="0"/>
        <v>0</v>
      </c>
      <c r="B23" s="13" t="str">
        <f>IF((記入用紙!L13)="○",2,"")</f>
        <v/>
      </c>
      <c r="C23" s="13">
        <v>2</v>
      </c>
    </row>
    <row r="24" spans="1:3">
      <c r="A24" s="13">
        <f t="shared" si="0"/>
        <v>0</v>
      </c>
      <c r="B24" s="13" t="str">
        <f>IF((記入用紙!L14)="○",2,"")</f>
        <v/>
      </c>
      <c r="C24" s="13">
        <v>2</v>
      </c>
    </row>
    <row r="25" spans="1:3">
      <c r="A25" s="13">
        <f t="shared" si="0"/>
        <v>0</v>
      </c>
      <c r="B25" s="13" t="str">
        <f>IF((記入用紙!L15)="○",2,"")</f>
        <v/>
      </c>
      <c r="C25" s="13">
        <v>2</v>
      </c>
    </row>
    <row r="26" spans="1:3">
      <c r="A26" s="13">
        <f t="shared" si="0"/>
        <v>0</v>
      </c>
      <c r="B26" s="13" t="str">
        <f>IF((記入用紙!L16)="○",2,"")</f>
        <v/>
      </c>
      <c r="C26" s="13">
        <v>2</v>
      </c>
    </row>
    <row r="27" spans="1:3">
      <c r="A27" s="13">
        <f t="shared" si="0"/>
        <v>0</v>
      </c>
      <c r="B27" s="13" t="str">
        <f>IF((記入用紙!L17)="○",2,"")</f>
        <v/>
      </c>
      <c r="C27" s="13">
        <v>2</v>
      </c>
    </row>
    <row r="28" spans="1:3">
      <c r="A28" s="13">
        <f t="shared" si="0"/>
        <v>0</v>
      </c>
      <c r="B28" s="13" t="str">
        <f>IF((記入用紙!L18)="○",2,"")</f>
        <v/>
      </c>
      <c r="C28" s="13">
        <v>2</v>
      </c>
    </row>
    <row r="29" spans="1:3">
      <c r="A29" s="13">
        <f t="shared" si="0"/>
        <v>0</v>
      </c>
      <c r="B29" s="13" t="str">
        <f>IF((記入用紙!L19)="○",2,"")</f>
        <v/>
      </c>
      <c r="C29" s="13">
        <v>2</v>
      </c>
    </row>
    <row r="30" spans="1:3">
      <c r="A30" s="13">
        <f t="shared" si="0"/>
        <v>0</v>
      </c>
      <c r="B30" s="13" t="str">
        <f>IF((記入用紙!L20)="○",2,"")</f>
        <v/>
      </c>
      <c r="C30" s="13">
        <v>2</v>
      </c>
    </row>
    <row r="31" spans="1:3">
      <c r="A31" s="13">
        <f t="shared" si="0"/>
        <v>0</v>
      </c>
      <c r="B31" s="13" t="str">
        <f>IF((記入用紙!L21)="○",2,"")</f>
        <v/>
      </c>
      <c r="C31" s="13">
        <v>2</v>
      </c>
    </row>
    <row r="32" spans="1:3">
      <c r="A32" s="13">
        <f t="shared" si="0"/>
        <v>0</v>
      </c>
      <c r="B32" s="13" t="str">
        <f>IF((記入用紙!L22)="○",2,"")</f>
        <v/>
      </c>
      <c r="C32" s="13">
        <v>2</v>
      </c>
    </row>
    <row r="33" spans="1:3">
      <c r="A33" s="13">
        <f t="shared" si="0"/>
        <v>0</v>
      </c>
      <c r="B33" s="13" t="str">
        <f>IF((記入用紙!L23)="○",2,"")</f>
        <v/>
      </c>
      <c r="C33" s="13">
        <v>2</v>
      </c>
    </row>
    <row r="34" spans="1:3">
      <c r="A34" s="13">
        <f t="shared" si="0"/>
        <v>0</v>
      </c>
      <c r="B34" s="13" t="str">
        <f>IF((記入用紙!L24)="○",2,"")</f>
        <v/>
      </c>
      <c r="C34" s="13">
        <v>2</v>
      </c>
    </row>
    <row r="35" spans="1:3">
      <c r="A35" s="13">
        <f t="shared" si="0"/>
        <v>0</v>
      </c>
      <c r="B35" s="13" t="str">
        <f>IF((記入用紙!L25)="○",2,"")</f>
        <v/>
      </c>
      <c r="C35" s="13">
        <v>2</v>
      </c>
    </row>
    <row r="36" spans="1:3">
      <c r="A36" s="13">
        <f t="shared" si="0"/>
        <v>0</v>
      </c>
      <c r="B36" s="13" t="str">
        <f>IF((記入用紙!L26)="○",2,"")</f>
        <v/>
      </c>
      <c r="C36" s="13">
        <v>2</v>
      </c>
    </row>
    <row r="37" spans="1:3">
      <c r="A37" s="13">
        <f t="shared" si="0"/>
        <v>0</v>
      </c>
      <c r="B37" s="13" t="str">
        <f>IF((記入用紙!L27)="○",2,"")</f>
        <v/>
      </c>
      <c r="C37" s="13">
        <v>2</v>
      </c>
    </row>
    <row r="38" spans="1:3">
      <c r="A38" s="13">
        <f t="shared" si="0"/>
        <v>0</v>
      </c>
      <c r="B38" s="13" t="str">
        <f>IF((記入用紙!L28)="○",2,"")</f>
        <v/>
      </c>
      <c r="C38" s="13">
        <v>2</v>
      </c>
    </row>
    <row r="39" spans="1:3">
      <c r="A39" s="13">
        <f t="shared" si="0"/>
        <v>0</v>
      </c>
      <c r="B39" s="13" t="str">
        <f>IF((記入用紙!L29)="○",2,"")</f>
        <v/>
      </c>
      <c r="C39" s="13">
        <v>2</v>
      </c>
    </row>
    <row r="40" spans="1:3">
      <c r="A40" s="13">
        <f t="shared" si="0"/>
        <v>0</v>
      </c>
      <c r="B40" s="13" t="str">
        <f>IF((記入用紙!L30)="○",2,"")</f>
        <v/>
      </c>
      <c r="C40" s="13">
        <v>2</v>
      </c>
    </row>
    <row r="41" spans="1:3">
      <c r="A41" s="13">
        <f t="shared" si="0"/>
        <v>0</v>
      </c>
      <c r="B41" s="13" t="str">
        <f>IF((記入用紙!L31)="○",2,"")</f>
        <v/>
      </c>
      <c r="C41" s="13">
        <v>2</v>
      </c>
    </row>
    <row r="42" spans="1:3">
      <c r="A42" s="15">
        <f t="shared" ref="A42:A61" si="1">A22</f>
        <v>0</v>
      </c>
      <c r="B42" s="15" t="str">
        <f>IF(記入用紙!M12="○",3,"")</f>
        <v/>
      </c>
      <c r="C42" s="15">
        <v>3</v>
      </c>
    </row>
    <row r="43" spans="1:3">
      <c r="A43" s="15">
        <f t="shared" si="1"/>
        <v>0</v>
      </c>
      <c r="B43" s="15" t="str">
        <f>IF(記入用紙!M13="○",3,"")</f>
        <v/>
      </c>
      <c r="C43" s="15">
        <v>3</v>
      </c>
    </row>
    <row r="44" spans="1:3">
      <c r="A44" s="15">
        <f t="shared" si="1"/>
        <v>0</v>
      </c>
      <c r="B44" s="15" t="str">
        <f>IF(記入用紙!M14="○",3,"")</f>
        <v/>
      </c>
      <c r="C44" s="15">
        <v>3</v>
      </c>
    </row>
    <row r="45" spans="1:3">
      <c r="A45" s="15">
        <f t="shared" si="1"/>
        <v>0</v>
      </c>
      <c r="B45" s="15" t="str">
        <f>IF(記入用紙!M15="○",3,"")</f>
        <v/>
      </c>
      <c r="C45" s="15">
        <v>3</v>
      </c>
    </row>
    <row r="46" spans="1:3">
      <c r="A46" s="15">
        <f t="shared" si="1"/>
        <v>0</v>
      </c>
      <c r="B46" s="15" t="str">
        <f>IF(記入用紙!M16="○",3,"")</f>
        <v/>
      </c>
      <c r="C46" s="15">
        <v>3</v>
      </c>
    </row>
    <row r="47" spans="1:3">
      <c r="A47" s="15">
        <f t="shared" si="1"/>
        <v>0</v>
      </c>
      <c r="B47" s="15" t="str">
        <f>IF(記入用紙!M17="○",3,"")</f>
        <v/>
      </c>
      <c r="C47" s="15">
        <v>3</v>
      </c>
    </row>
    <row r="48" spans="1:3">
      <c r="A48" s="15">
        <f t="shared" si="1"/>
        <v>0</v>
      </c>
      <c r="B48" s="15" t="str">
        <f>IF(記入用紙!M18="○",3,"")</f>
        <v/>
      </c>
      <c r="C48" s="15">
        <v>3</v>
      </c>
    </row>
    <row r="49" spans="1:3">
      <c r="A49" s="15">
        <f t="shared" si="1"/>
        <v>0</v>
      </c>
      <c r="B49" s="15" t="str">
        <f>IF(記入用紙!M19="○",3,"")</f>
        <v/>
      </c>
      <c r="C49" s="15">
        <v>3</v>
      </c>
    </row>
    <row r="50" spans="1:3">
      <c r="A50" s="15">
        <f t="shared" si="1"/>
        <v>0</v>
      </c>
      <c r="B50" s="15" t="str">
        <f>IF(記入用紙!M20="○",3,"")</f>
        <v/>
      </c>
      <c r="C50" s="15">
        <v>3</v>
      </c>
    </row>
    <row r="51" spans="1:3">
      <c r="A51" s="15">
        <f t="shared" si="1"/>
        <v>0</v>
      </c>
      <c r="B51" s="15" t="str">
        <f>IF(記入用紙!M21="○",3,"")</f>
        <v/>
      </c>
      <c r="C51" s="15">
        <v>3</v>
      </c>
    </row>
    <row r="52" spans="1:3">
      <c r="A52" s="15">
        <f t="shared" si="1"/>
        <v>0</v>
      </c>
      <c r="B52" s="15" t="str">
        <f>IF(記入用紙!M22="○",3,"")</f>
        <v/>
      </c>
      <c r="C52" s="15">
        <v>3</v>
      </c>
    </row>
    <row r="53" spans="1:3">
      <c r="A53" s="15">
        <f t="shared" si="1"/>
        <v>0</v>
      </c>
      <c r="B53" s="15" t="str">
        <f>IF(記入用紙!M23="○",3,"")</f>
        <v/>
      </c>
      <c r="C53" s="15">
        <v>3</v>
      </c>
    </row>
    <row r="54" spans="1:3">
      <c r="A54" s="15">
        <f t="shared" si="1"/>
        <v>0</v>
      </c>
      <c r="B54" s="15" t="str">
        <f>IF(記入用紙!M24="○",3,"")</f>
        <v/>
      </c>
      <c r="C54" s="15">
        <v>3</v>
      </c>
    </row>
    <row r="55" spans="1:3">
      <c r="A55" s="15">
        <f t="shared" si="1"/>
        <v>0</v>
      </c>
      <c r="B55" s="15" t="str">
        <f>IF(記入用紙!M25="○",3,"")</f>
        <v/>
      </c>
      <c r="C55" s="15">
        <v>3</v>
      </c>
    </row>
    <row r="56" spans="1:3">
      <c r="A56" s="15">
        <f t="shared" si="1"/>
        <v>0</v>
      </c>
      <c r="B56" s="15" t="str">
        <f>IF(記入用紙!M26="○",3,"")</f>
        <v/>
      </c>
      <c r="C56" s="15">
        <v>3</v>
      </c>
    </row>
    <row r="57" spans="1:3">
      <c r="A57" s="15">
        <f t="shared" si="1"/>
        <v>0</v>
      </c>
      <c r="B57" s="15" t="str">
        <f>IF(記入用紙!M27="○",3,"")</f>
        <v/>
      </c>
      <c r="C57" s="15">
        <v>3</v>
      </c>
    </row>
    <row r="58" spans="1:3">
      <c r="A58" s="15">
        <f t="shared" si="1"/>
        <v>0</v>
      </c>
      <c r="B58" s="15" t="str">
        <f>IF(記入用紙!M28="○",3,"")</f>
        <v/>
      </c>
      <c r="C58" s="15">
        <v>3</v>
      </c>
    </row>
    <row r="59" spans="1:3">
      <c r="A59" s="15">
        <f t="shared" si="1"/>
        <v>0</v>
      </c>
      <c r="B59" s="15" t="str">
        <f>IF(記入用紙!M29="○",3,"")</f>
        <v/>
      </c>
      <c r="C59" s="15">
        <v>3</v>
      </c>
    </row>
    <row r="60" spans="1:3">
      <c r="A60" s="15">
        <f t="shared" si="1"/>
        <v>0</v>
      </c>
      <c r="B60" s="15" t="str">
        <f>IF(記入用紙!M30="○",3,"")</f>
        <v/>
      </c>
      <c r="C60" s="15">
        <v>3</v>
      </c>
    </row>
    <row r="61" spans="1:3">
      <c r="A61" s="15">
        <f t="shared" si="1"/>
        <v>0</v>
      </c>
      <c r="B61" s="15" t="str">
        <f>IF(記入用紙!M31="○",3,"")</f>
        <v/>
      </c>
      <c r="C61" s="15">
        <v>3</v>
      </c>
    </row>
    <row r="62" spans="1:3">
      <c r="A62" s="13">
        <f t="shared" ref="A62:A81" si="2">A22</f>
        <v>0</v>
      </c>
      <c r="B62" s="13" t="str">
        <f>IF(記入用紙!N12="○",4,"")</f>
        <v/>
      </c>
      <c r="C62" s="13">
        <v>4</v>
      </c>
    </row>
    <row r="63" spans="1:3">
      <c r="A63" s="13">
        <f t="shared" si="2"/>
        <v>0</v>
      </c>
      <c r="B63" s="13" t="str">
        <f>IF(記入用紙!N13="○",4,"")</f>
        <v/>
      </c>
      <c r="C63" s="13">
        <v>4</v>
      </c>
    </row>
    <row r="64" spans="1:3">
      <c r="A64" s="13">
        <f t="shared" si="2"/>
        <v>0</v>
      </c>
      <c r="B64" s="13" t="str">
        <f>IF(記入用紙!N14="○",4,"")</f>
        <v/>
      </c>
      <c r="C64" s="13">
        <v>4</v>
      </c>
    </row>
    <row r="65" spans="1:3">
      <c r="A65" s="13">
        <f t="shared" si="2"/>
        <v>0</v>
      </c>
      <c r="B65" s="13" t="str">
        <f>IF(記入用紙!N15="○",4,"")</f>
        <v/>
      </c>
      <c r="C65" s="13">
        <v>4</v>
      </c>
    </row>
    <row r="66" spans="1:3">
      <c r="A66" s="13">
        <f t="shared" si="2"/>
        <v>0</v>
      </c>
      <c r="B66" s="13" t="str">
        <f>IF(記入用紙!N16="○",4,"")</f>
        <v/>
      </c>
      <c r="C66" s="13">
        <v>4</v>
      </c>
    </row>
    <row r="67" spans="1:3">
      <c r="A67" s="13">
        <f t="shared" si="2"/>
        <v>0</v>
      </c>
      <c r="B67" s="13" t="str">
        <f>IF(記入用紙!N17="○",4,"")</f>
        <v/>
      </c>
      <c r="C67" s="13">
        <v>4</v>
      </c>
    </row>
    <row r="68" spans="1:3">
      <c r="A68" s="13">
        <f t="shared" si="2"/>
        <v>0</v>
      </c>
      <c r="B68" s="13" t="str">
        <f>IF(記入用紙!N18="○",4,"")</f>
        <v/>
      </c>
      <c r="C68" s="13">
        <v>4</v>
      </c>
    </row>
    <row r="69" spans="1:3">
      <c r="A69" s="13">
        <f t="shared" si="2"/>
        <v>0</v>
      </c>
      <c r="B69" s="13" t="str">
        <f>IF(記入用紙!N19="○",4,"")</f>
        <v/>
      </c>
      <c r="C69" s="13">
        <v>4</v>
      </c>
    </row>
    <row r="70" spans="1:3">
      <c r="A70" s="13">
        <f t="shared" si="2"/>
        <v>0</v>
      </c>
      <c r="B70" s="13" t="str">
        <f>IF(記入用紙!N20="○",4,"")</f>
        <v/>
      </c>
      <c r="C70" s="13">
        <v>4</v>
      </c>
    </row>
    <row r="71" spans="1:3">
      <c r="A71" s="13">
        <f t="shared" si="2"/>
        <v>0</v>
      </c>
      <c r="B71" s="13" t="str">
        <f>IF(記入用紙!N21="○",4,"")</f>
        <v/>
      </c>
      <c r="C71" s="13">
        <v>4</v>
      </c>
    </row>
    <row r="72" spans="1:3">
      <c r="A72" s="13">
        <f t="shared" si="2"/>
        <v>0</v>
      </c>
      <c r="B72" s="13" t="str">
        <f>IF(記入用紙!N22="○",4,"")</f>
        <v/>
      </c>
      <c r="C72" s="13">
        <v>4</v>
      </c>
    </row>
    <row r="73" spans="1:3">
      <c r="A73" s="13">
        <f t="shared" si="2"/>
        <v>0</v>
      </c>
      <c r="B73" s="13" t="str">
        <f>IF(記入用紙!N23="○",4,"")</f>
        <v/>
      </c>
      <c r="C73" s="13">
        <v>4</v>
      </c>
    </row>
    <row r="74" spans="1:3">
      <c r="A74" s="13">
        <f t="shared" si="2"/>
        <v>0</v>
      </c>
      <c r="B74" s="13" t="str">
        <f>IF(記入用紙!N24="○",4,"")</f>
        <v/>
      </c>
      <c r="C74" s="13">
        <v>4</v>
      </c>
    </row>
    <row r="75" spans="1:3">
      <c r="A75" s="13">
        <f t="shared" si="2"/>
        <v>0</v>
      </c>
      <c r="B75" s="13" t="str">
        <f>IF(記入用紙!N25="○",4,"")</f>
        <v/>
      </c>
      <c r="C75" s="13">
        <v>4</v>
      </c>
    </row>
    <row r="76" spans="1:3">
      <c r="A76" s="13">
        <f t="shared" si="2"/>
        <v>0</v>
      </c>
      <c r="B76" s="13" t="str">
        <f>IF(記入用紙!N26="○",4,"")</f>
        <v/>
      </c>
      <c r="C76" s="13">
        <v>4</v>
      </c>
    </row>
    <row r="77" spans="1:3">
      <c r="A77" s="13">
        <f t="shared" si="2"/>
        <v>0</v>
      </c>
      <c r="B77" s="13" t="str">
        <f>IF(記入用紙!N27="○",4,"")</f>
        <v/>
      </c>
      <c r="C77" s="13">
        <v>4</v>
      </c>
    </row>
    <row r="78" spans="1:3">
      <c r="A78" s="13">
        <f t="shared" si="2"/>
        <v>0</v>
      </c>
      <c r="B78" s="13" t="str">
        <f>IF(記入用紙!N28="○",4,"")</f>
        <v/>
      </c>
      <c r="C78" s="13">
        <v>4</v>
      </c>
    </row>
    <row r="79" spans="1:3">
      <c r="A79" s="13">
        <f t="shared" si="2"/>
        <v>0</v>
      </c>
      <c r="B79" s="13" t="str">
        <f>IF(記入用紙!N29="○",4,"")</f>
        <v/>
      </c>
      <c r="C79" s="13">
        <v>4</v>
      </c>
    </row>
    <row r="80" spans="1:3">
      <c r="A80" s="13">
        <f t="shared" si="2"/>
        <v>0</v>
      </c>
      <c r="B80" s="13" t="str">
        <f>IF(記入用紙!N30="○",4,"")</f>
        <v/>
      </c>
      <c r="C80" s="13">
        <v>4</v>
      </c>
    </row>
    <row r="81" spans="1:3">
      <c r="A81" s="13">
        <f t="shared" si="2"/>
        <v>0</v>
      </c>
      <c r="B81" s="13" t="str">
        <f>IF(記入用紙!N31="○",4,"")</f>
        <v/>
      </c>
      <c r="C81" s="13">
        <v>4</v>
      </c>
    </row>
    <row r="82" spans="1:3">
      <c r="A82" s="15">
        <f t="shared" ref="A82:A101" si="3">A22</f>
        <v>0</v>
      </c>
      <c r="B82" s="15" t="str">
        <f>IF(記入用紙!O12="○",5,"")</f>
        <v/>
      </c>
      <c r="C82" s="15">
        <v>5</v>
      </c>
    </row>
    <row r="83" spans="1:3">
      <c r="A83" s="15">
        <f t="shared" si="3"/>
        <v>0</v>
      </c>
      <c r="B83" s="15" t="str">
        <f>IF(記入用紙!O13="○",5,"")</f>
        <v/>
      </c>
      <c r="C83" s="15">
        <v>5</v>
      </c>
    </row>
    <row r="84" spans="1:3">
      <c r="A84" s="15">
        <f t="shared" si="3"/>
        <v>0</v>
      </c>
      <c r="B84" s="15" t="str">
        <f>IF(記入用紙!O14="○",5,"")</f>
        <v/>
      </c>
      <c r="C84" s="15">
        <v>5</v>
      </c>
    </row>
    <row r="85" spans="1:3">
      <c r="A85" s="15">
        <f t="shared" si="3"/>
        <v>0</v>
      </c>
      <c r="B85" s="15" t="str">
        <f>IF(記入用紙!O15="○",5,"")</f>
        <v/>
      </c>
      <c r="C85" s="15">
        <v>5</v>
      </c>
    </row>
    <row r="86" spans="1:3">
      <c r="A86" s="15">
        <f t="shared" si="3"/>
        <v>0</v>
      </c>
      <c r="B86" s="15" t="str">
        <f>IF(記入用紙!O16="○",5,"")</f>
        <v/>
      </c>
      <c r="C86" s="15">
        <v>5</v>
      </c>
    </row>
    <row r="87" spans="1:3">
      <c r="A87" s="15">
        <f t="shared" si="3"/>
        <v>0</v>
      </c>
      <c r="B87" s="15" t="str">
        <f>IF(記入用紙!O17="○",5,"")</f>
        <v/>
      </c>
      <c r="C87" s="15">
        <v>5</v>
      </c>
    </row>
    <row r="88" spans="1:3">
      <c r="A88" s="15">
        <f t="shared" si="3"/>
        <v>0</v>
      </c>
      <c r="B88" s="15" t="str">
        <f>IF(記入用紙!O18="○",5,"")</f>
        <v/>
      </c>
      <c r="C88" s="15">
        <v>5</v>
      </c>
    </row>
    <row r="89" spans="1:3">
      <c r="A89" s="15">
        <f t="shared" si="3"/>
        <v>0</v>
      </c>
      <c r="B89" s="15" t="str">
        <f>IF(記入用紙!O19="○",5,"")</f>
        <v/>
      </c>
      <c r="C89" s="15">
        <v>5</v>
      </c>
    </row>
    <row r="90" spans="1:3">
      <c r="A90" s="15">
        <f t="shared" si="3"/>
        <v>0</v>
      </c>
      <c r="B90" s="15" t="str">
        <f>IF(記入用紙!O20="○",5,"")</f>
        <v/>
      </c>
      <c r="C90" s="15">
        <v>5</v>
      </c>
    </row>
    <row r="91" spans="1:3">
      <c r="A91" s="15">
        <f t="shared" si="3"/>
        <v>0</v>
      </c>
      <c r="B91" s="15" t="str">
        <f>IF(記入用紙!O21="○",5,"")</f>
        <v/>
      </c>
      <c r="C91" s="15">
        <v>5</v>
      </c>
    </row>
    <row r="92" spans="1:3">
      <c r="A92" s="15">
        <f t="shared" si="3"/>
        <v>0</v>
      </c>
      <c r="B92" s="15" t="str">
        <f>IF(記入用紙!O22="○",5,"")</f>
        <v/>
      </c>
      <c r="C92" s="15">
        <v>5</v>
      </c>
    </row>
    <row r="93" spans="1:3">
      <c r="A93" s="15">
        <f t="shared" si="3"/>
        <v>0</v>
      </c>
      <c r="B93" s="15" t="str">
        <f>IF(記入用紙!O23="○",5,"")</f>
        <v/>
      </c>
      <c r="C93" s="15">
        <v>5</v>
      </c>
    </row>
    <row r="94" spans="1:3">
      <c r="A94" s="15">
        <f t="shared" si="3"/>
        <v>0</v>
      </c>
      <c r="B94" s="15" t="str">
        <f>IF(記入用紙!O24="○",5,"")</f>
        <v/>
      </c>
      <c r="C94" s="15">
        <v>5</v>
      </c>
    </row>
    <row r="95" spans="1:3">
      <c r="A95" s="15">
        <f t="shared" si="3"/>
        <v>0</v>
      </c>
      <c r="B95" s="15" t="str">
        <f>IF(記入用紙!O25="○",5,"")</f>
        <v/>
      </c>
      <c r="C95" s="15">
        <v>5</v>
      </c>
    </row>
    <row r="96" spans="1:3">
      <c r="A96" s="15">
        <f t="shared" si="3"/>
        <v>0</v>
      </c>
      <c r="B96" s="15" t="str">
        <f>IF(記入用紙!O26="○",5,"")</f>
        <v/>
      </c>
      <c r="C96" s="15">
        <v>5</v>
      </c>
    </row>
    <row r="97" spans="1:3">
      <c r="A97" s="15">
        <f t="shared" si="3"/>
        <v>0</v>
      </c>
      <c r="B97" s="15" t="str">
        <f>IF(記入用紙!O27="○",5,"")</f>
        <v/>
      </c>
      <c r="C97" s="15">
        <v>5</v>
      </c>
    </row>
    <row r="98" spans="1:3">
      <c r="A98" s="15">
        <f t="shared" si="3"/>
        <v>0</v>
      </c>
      <c r="B98" s="15" t="str">
        <f>IF(記入用紙!O28="○",5,"")</f>
        <v/>
      </c>
      <c r="C98" s="15">
        <v>5</v>
      </c>
    </row>
    <row r="99" spans="1:3">
      <c r="A99" s="15">
        <f t="shared" si="3"/>
        <v>0</v>
      </c>
      <c r="B99" s="15" t="str">
        <f>IF(記入用紙!O29="○",5,"")</f>
        <v/>
      </c>
      <c r="C99" s="15">
        <v>5</v>
      </c>
    </row>
    <row r="100" spans="1:3">
      <c r="A100" s="15">
        <f t="shared" si="3"/>
        <v>0</v>
      </c>
      <c r="B100" s="15" t="str">
        <f>IF(記入用紙!O30="○",5,"")</f>
        <v/>
      </c>
      <c r="C100" s="15">
        <v>5</v>
      </c>
    </row>
    <row r="101" spans="1:3">
      <c r="A101" s="15">
        <f t="shared" si="3"/>
        <v>0</v>
      </c>
      <c r="B101" s="15" t="str">
        <f>IF(記入用紙!O31="○",5,"")</f>
        <v/>
      </c>
      <c r="C101" s="15">
        <v>5</v>
      </c>
    </row>
    <row r="102" spans="1:3">
      <c r="A102" s="13">
        <f t="shared" ref="A102:A121" si="4">A22</f>
        <v>0</v>
      </c>
      <c r="B102" s="13" t="str">
        <f>IF(記入用紙!P12="○",6,"")</f>
        <v/>
      </c>
      <c r="C102" s="13">
        <v>6</v>
      </c>
    </row>
    <row r="103" spans="1:3">
      <c r="A103" s="13">
        <f t="shared" si="4"/>
        <v>0</v>
      </c>
      <c r="B103" s="13" t="str">
        <f>IF(記入用紙!P13="○",6,"")</f>
        <v/>
      </c>
      <c r="C103" s="13">
        <v>6</v>
      </c>
    </row>
    <row r="104" spans="1:3">
      <c r="A104" s="13">
        <f t="shared" si="4"/>
        <v>0</v>
      </c>
      <c r="B104" s="13" t="str">
        <f>IF(記入用紙!P14="○",6,"")</f>
        <v/>
      </c>
      <c r="C104" s="13">
        <v>6</v>
      </c>
    </row>
    <row r="105" spans="1:3">
      <c r="A105" s="13">
        <f t="shared" si="4"/>
        <v>0</v>
      </c>
      <c r="B105" s="13" t="str">
        <f>IF(記入用紙!P15="○",6,"")</f>
        <v/>
      </c>
      <c r="C105" s="13">
        <v>6</v>
      </c>
    </row>
    <row r="106" spans="1:3">
      <c r="A106" s="13">
        <f t="shared" si="4"/>
        <v>0</v>
      </c>
      <c r="B106" s="13" t="str">
        <f>IF(記入用紙!P16="○",6,"")</f>
        <v/>
      </c>
      <c r="C106" s="13">
        <v>6</v>
      </c>
    </row>
    <row r="107" spans="1:3">
      <c r="A107" s="13">
        <f t="shared" si="4"/>
        <v>0</v>
      </c>
      <c r="B107" s="13" t="str">
        <f>IF(記入用紙!P17="○",6,"")</f>
        <v/>
      </c>
      <c r="C107" s="13">
        <v>6</v>
      </c>
    </row>
    <row r="108" spans="1:3">
      <c r="A108" s="13">
        <f t="shared" si="4"/>
        <v>0</v>
      </c>
      <c r="B108" s="13" t="str">
        <f>IF(記入用紙!P18="○",6,"")</f>
        <v/>
      </c>
      <c r="C108" s="13">
        <v>6</v>
      </c>
    </row>
    <row r="109" spans="1:3">
      <c r="A109" s="13">
        <f t="shared" si="4"/>
        <v>0</v>
      </c>
      <c r="B109" s="13" t="str">
        <f>IF(記入用紙!P19="○",6,"")</f>
        <v/>
      </c>
      <c r="C109" s="13">
        <v>6</v>
      </c>
    </row>
    <row r="110" spans="1:3">
      <c r="A110" s="13">
        <f t="shared" si="4"/>
        <v>0</v>
      </c>
      <c r="B110" s="13" t="str">
        <f>IF(記入用紙!P20="○",6,"")</f>
        <v/>
      </c>
      <c r="C110" s="13">
        <v>6</v>
      </c>
    </row>
    <row r="111" spans="1:3">
      <c r="A111" s="13">
        <f t="shared" si="4"/>
        <v>0</v>
      </c>
      <c r="B111" s="13" t="str">
        <f>IF(記入用紙!P21="○",6,"")</f>
        <v/>
      </c>
      <c r="C111" s="13">
        <v>6</v>
      </c>
    </row>
    <row r="112" spans="1:3">
      <c r="A112" s="13">
        <f t="shared" si="4"/>
        <v>0</v>
      </c>
      <c r="B112" s="13" t="str">
        <f>IF(記入用紙!P22="○",6,"")</f>
        <v/>
      </c>
      <c r="C112" s="13">
        <v>6</v>
      </c>
    </row>
    <row r="113" spans="1:3">
      <c r="A113" s="13">
        <f t="shared" si="4"/>
        <v>0</v>
      </c>
      <c r="B113" s="13" t="str">
        <f>IF(記入用紙!P23="○",6,"")</f>
        <v/>
      </c>
      <c r="C113" s="13">
        <v>6</v>
      </c>
    </row>
    <row r="114" spans="1:3">
      <c r="A114" s="13">
        <f t="shared" si="4"/>
        <v>0</v>
      </c>
      <c r="B114" s="13" t="str">
        <f>IF(記入用紙!P24="○",6,"")</f>
        <v/>
      </c>
      <c r="C114" s="13">
        <v>6</v>
      </c>
    </row>
    <row r="115" spans="1:3">
      <c r="A115" s="13">
        <f t="shared" si="4"/>
        <v>0</v>
      </c>
      <c r="B115" s="13" t="str">
        <f>IF(記入用紙!P25="○",6,"")</f>
        <v/>
      </c>
      <c r="C115" s="13">
        <v>6</v>
      </c>
    </row>
    <row r="116" spans="1:3">
      <c r="A116" s="13">
        <f t="shared" si="4"/>
        <v>0</v>
      </c>
      <c r="B116" s="13" t="str">
        <f>IF(記入用紙!P26="○",6,"")</f>
        <v/>
      </c>
      <c r="C116" s="13">
        <v>6</v>
      </c>
    </row>
    <row r="117" spans="1:3">
      <c r="A117" s="13">
        <f t="shared" si="4"/>
        <v>0</v>
      </c>
      <c r="B117" s="13" t="str">
        <f>IF(記入用紙!P27="○",6,"")</f>
        <v/>
      </c>
      <c r="C117" s="13">
        <v>6</v>
      </c>
    </row>
    <row r="118" spans="1:3">
      <c r="A118" s="13">
        <f t="shared" si="4"/>
        <v>0</v>
      </c>
      <c r="B118" s="13" t="str">
        <f>IF(記入用紙!P28="○",6,"")</f>
        <v/>
      </c>
      <c r="C118" s="13">
        <v>6</v>
      </c>
    </row>
    <row r="119" spans="1:3">
      <c r="A119" s="13">
        <f t="shared" si="4"/>
        <v>0</v>
      </c>
      <c r="B119" s="13" t="str">
        <f>IF(記入用紙!P29="○",6,"")</f>
        <v/>
      </c>
      <c r="C119" s="13">
        <v>6</v>
      </c>
    </row>
    <row r="120" spans="1:3">
      <c r="A120" s="13">
        <f t="shared" si="4"/>
        <v>0</v>
      </c>
      <c r="B120" s="13" t="str">
        <f>IF(記入用紙!P30="○",6,"")</f>
        <v/>
      </c>
      <c r="C120" s="13">
        <v>6</v>
      </c>
    </row>
    <row r="121" spans="1:3">
      <c r="A121" s="13">
        <f t="shared" si="4"/>
        <v>0</v>
      </c>
      <c r="B121" s="13" t="str">
        <f>IF(記入用紙!P31="○",6,"")</f>
        <v/>
      </c>
      <c r="C121" s="13">
        <v>6</v>
      </c>
    </row>
    <row r="122" spans="1:3">
      <c r="A122" s="15">
        <f t="shared" ref="A122:A141" si="5">A22</f>
        <v>0</v>
      </c>
      <c r="B122" s="15" t="str">
        <f>IF(記入用紙!Q12="○",7,"")</f>
        <v/>
      </c>
      <c r="C122" s="15">
        <v>7</v>
      </c>
    </row>
    <row r="123" spans="1:3">
      <c r="A123" s="15">
        <f t="shared" si="5"/>
        <v>0</v>
      </c>
      <c r="B123" s="15" t="str">
        <f>IF(記入用紙!Q13="○",7,"")</f>
        <v/>
      </c>
      <c r="C123" s="15">
        <v>7</v>
      </c>
    </row>
    <row r="124" spans="1:3">
      <c r="A124" s="15">
        <f t="shared" si="5"/>
        <v>0</v>
      </c>
      <c r="B124" s="15" t="str">
        <f>IF(記入用紙!Q14="○",7,"")</f>
        <v/>
      </c>
      <c r="C124" s="15">
        <v>7</v>
      </c>
    </row>
    <row r="125" spans="1:3">
      <c r="A125" s="15">
        <f t="shared" si="5"/>
        <v>0</v>
      </c>
      <c r="B125" s="15" t="str">
        <f>IF(記入用紙!Q15="○",7,"")</f>
        <v/>
      </c>
      <c r="C125" s="15">
        <v>7</v>
      </c>
    </row>
    <row r="126" spans="1:3">
      <c r="A126" s="15">
        <f t="shared" si="5"/>
        <v>0</v>
      </c>
      <c r="B126" s="15" t="str">
        <f>IF(記入用紙!Q16="○",7,"")</f>
        <v/>
      </c>
      <c r="C126" s="15">
        <v>7</v>
      </c>
    </row>
    <row r="127" spans="1:3">
      <c r="A127" s="15">
        <f t="shared" si="5"/>
        <v>0</v>
      </c>
      <c r="B127" s="15" t="str">
        <f>IF(記入用紙!Q17="○",7,"")</f>
        <v/>
      </c>
      <c r="C127" s="15">
        <v>7</v>
      </c>
    </row>
    <row r="128" spans="1:3">
      <c r="A128" s="15">
        <f t="shared" si="5"/>
        <v>0</v>
      </c>
      <c r="B128" s="15" t="str">
        <f>IF(記入用紙!Q18="○",7,"")</f>
        <v/>
      </c>
      <c r="C128" s="15">
        <v>7</v>
      </c>
    </row>
    <row r="129" spans="1:3">
      <c r="A129" s="15">
        <f t="shared" si="5"/>
        <v>0</v>
      </c>
      <c r="B129" s="15" t="str">
        <f>IF(記入用紙!Q19="○",7,"")</f>
        <v/>
      </c>
      <c r="C129" s="15">
        <v>7</v>
      </c>
    </row>
    <row r="130" spans="1:3">
      <c r="A130" s="15">
        <f t="shared" si="5"/>
        <v>0</v>
      </c>
      <c r="B130" s="15" t="str">
        <f>IF(記入用紙!Q20="○",7,"")</f>
        <v/>
      </c>
      <c r="C130" s="15">
        <v>7</v>
      </c>
    </row>
    <row r="131" spans="1:3">
      <c r="A131" s="15">
        <f t="shared" si="5"/>
        <v>0</v>
      </c>
      <c r="B131" s="15" t="str">
        <f>IF(記入用紙!Q21="○",7,"")</f>
        <v/>
      </c>
      <c r="C131" s="15">
        <v>7</v>
      </c>
    </row>
    <row r="132" spans="1:3">
      <c r="A132" s="15">
        <f t="shared" si="5"/>
        <v>0</v>
      </c>
      <c r="B132" s="15" t="str">
        <f>IF(記入用紙!Q22="○",7,"")</f>
        <v/>
      </c>
      <c r="C132" s="15">
        <v>7</v>
      </c>
    </row>
    <row r="133" spans="1:3">
      <c r="A133" s="15">
        <f t="shared" si="5"/>
        <v>0</v>
      </c>
      <c r="B133" s="15" t="str">
        <f>IF(記入用紙!Q23="○",7,"")</f>
        <v/>
      </c>
      <c r="C133" s="15">
        <v>7</v>
      </c>
    </row>
    <row r="134" spans="1:3">
      <c r="A134" s="15">
        <f t="shared" si="5"/>
        <v>0</v>
      </c>
      <c r="B134" s="15" t="str">
        <f>IF(記入用紙!Q24="○",7,"")</f>
        <v/>
      </c>
      <c r="C134" s="15">
        <v>7</v>
      </c>
    </row>
    <row r="135" spans="1:3">
      <c r="A135" s="15">
        <f t="shared" si="5"/>
        <v>0</v>
      </c>
      <c r="B135" s="15" t="str">
        <f>IF(記入用紙!Q25="○",7,"")</f>
        <v/>
      </c>
      <c r="C135" s="15">
        <v>7</v>
      </c>
    </row>
    <row r="136" spans="1:3">
      <c r="A136" s="15">
        <f t="shared" si="5"/>
        <v>0</v>
      </c>
      <c r="B136" s="15" t="str">
        <f>IF(記入用紙!Q26="○",7,"")</f>
        <v/>
      </c>
      <c r="C136" s="15">
        <v>7</v>
      </c>
    </row>
    <row r="137" spans="1:3">
      <c r="A137" s="15">
        <f t="shared" si="5"/>
        <v>0</v>
      </c>
      <c r="B137" s="15" t="str">
        <f>IF(記入用紙!Q27="○",7,"")</f>
        <v/>
      </c>
      <c r="C137" s="15">
        <v>7</v>
      </c>
    </row>
    <row r="138" spans="1:3">
      <c r="A138" s="15">
        <f t="shared" si="5"/>
        <v>0</v>
      </c>
      <c r="B138" s="15" t="str">
        <f>IF(記入用紙!Q28="○",7,"")</f>
        <v/>
      </c>
      <c r="C138" s="15">
        <v>7</v>
      </c>
    </row>
    <row r="139" spans="1:3">
      <c r="A139" s="15">
        <f t="shared" si="5"/>
        <v>0</v>
      </c>
      <c r="B139" s="15" t="str">
        <f>IF(記入用紙!Q29="○",7,"")</f>
        <v/>
      </c>
      <c r="C139" s="15">
        <v>7</v>
      </c>
    </row>
    <row r="140" spans="1:3">
      <c r="A140" s="15">
        <f t="shared" si="5"/>
        <v>0</v>
      </c>
      <c r="B140" s="15" t="str">
        <f>IF(記入用紙!Q30="○",7,"")</f>
        <v/>
      </c>
      <c r="C140" s="15">
        <v>7</v>
      </c>
    </row>
    <row r="141" spans="1:3">
      <c r="A141" s="15">
        <f t="shared" si="5"/>
        <v>0</v>
      </c>
      <c r="B141" s="15" t="str">
        <f>IF(記入用紙!Q31="○",7,"")</f>
        <v/>
      </c>
      <c r="C141" s="15">
        <v>7</v>
      </c>
    </row>
    <row r="142" spans="1:3">
      <c r="A142" s="13">
        <f t="shared" ref="A142:A161" si="6">A22</f>
        <v>0</v>
      </c>
      <c r="B142" s="13" t="str">
        <f>IF(記入用紙!R12="○",8,"")</f>
        <v/>
      </c>
      <c r="C142" s="13">
        <v>8</v>
      </c>
    </row>
    <row r="143" spans="1:3">
      <c r="A143" s="13">
        <f t="shared" si="6"/>
        <v>0</v>
      </c>
      <c r="B143" s="13" t="str">
        <f>IF(記入用紙!R13="○",8,"")</f>
        <v/>
      </c>
      <c r="C143" s="13">
        <v>8</v>
      </c>
    </row>
    <row r="144" spans="1:3">
      <c r="A144" s="13">
        <f t="shared" si="6"/>
        <v>0</v>
      </c>
      <c r="B144" s="13" t="str">
        <f>IF(記入用紙!R14="○",8,"")</f>
        <v/>
      </c>
      <c r="C144" s="13">
        <v>8</v>
      </c>
    </row>
    <row r="145" spans="1:3">
      <c r="A145" s="13">
        <f t="shared" si="6"/>
        <v>0</v>
      </c>
      <c r="B145" s="13" t="str">
        <f>IF(記入用紙!R15="○",8,"")</f>
        <v/>
      </c>
      <c r="C145" s="13">
        <v>8</v>
      </c>
    </row>
    <row r="146" spans="1:3">
      <c r="A146" s="13">
        <f t="shared" si="6"/>
        <v>0</v>
      </c>
      <c r="B146" s="13" t="str">
        <f>IF(記入用紙!R16="○",8,"")</f>
        <v/>
      </c>
      <c r="C146" s="13">
        <v>8</v>
      </c>
    </row>
    <row r="147" spans="1:3">
      <c r="A147" s="13">
        <f t="shared" si="6"/>
        <v>0</v>
      </c>
      <c r="B147" s="13" t="str">
        <f>IF(記入用紙!R17="○",8,"")</f>
        <v/>
      </c>
      <c r="C147" s="13">
        <v>8</v>
      </c>
    </row>
    <row r="148" spans="1:3">
      <c r="A148" s="13">
        <f t="shared" si="6"/>
        <v>0</v>
      </c>
      <c r="B148" s="13" t="str">
        <f>IF(記入用紙!R18="○",8,"")</f>
        <v/>
      </c>
      <c r="C148" s="13">
        <v>8</v>
      </c>
    </row>
    <row r="149" spans="1:3">
      <c r="A149" s="13">
        <f t="shared" si="6"/>
        <v>0</v>
      </c>
      <c r="B149" s="13" t="str">
        <f>IF(記入用紙!R19="○",8,"")</f>
        <v/>
      </c>
      <c r="C149" s="13">
        <v>8</v>
      </c>
    </row>
    <row r="150" spans="1:3">
      <c r="A150" s="13">
        <f t="shared" si="6"/>
        <v>0</v>
      </c>
      <c r="B150" s="13" t="str">
        <f>IF(記入用紙!R20="○",8,"")</f>
        <v/>
      </c>
      <c r="C150" s="13">
        <v>8</v>
      </c>
    </row>
    <row r="151" spans="1:3">
      <c r="A151" s="13">
        <f t="shared" si="6"/>
        <v>0</v>
      </c>
      <c r="B151" s="13" t="str">
        <f>IF(記入用紙!R21="○",8,"")</f>
        <v/>
      </c>
      <c r="C151" s="13">
        <v>8</v>
      </c>
    </row>
    <row r="152" spans="1:3">
      <c r="A152" s="13">
        <f t="shared" si="6"/>
        <v>0</v>
      </c>
      <c r="B152" s="13" t="str">
        <f>IF(記入用紙!R22="○",8,"")</f>
        <v/>
      </c>
      <c r="C152" s="13">
        <v>8</v>
      </c>
    </row>
    <row r="153" spans="1:3">
      <c r="A153" s="13">
        <f t="shared" si="6"/>
        <v>0</v>
      </c>
      <c r="B153" s="13" t="str">
        <f>IF(記入用紙!R23="○",8,"")</f>
        <v/>
      </c>
      <c r="C153" s="13">
        <v>8</v>
      </c>
    </row>
    <row r="154" spans="1:3">
      <c r="A154" s="13">
        <f t="shared" si="6"/>
        <v>0</v>
      </c>
      <c r="B154" s="13" t="str">
        <f>IF(記入用紙!R24="○",8,"")</f>
        <v/>
      </c>
      <c r="C154" s="13">
        <v>8</v>
      </c>
    </row>
    <row r="155" spans="1:3">
      <c r="A155" s="13">
        <f t="shared" si="6"/>
        <v>0</v>
      </c>
      <c r="B155" s="13" t="str">
        <f>IF(記入用紙!R25="○",8,"")</f>
        <v/>
      </c>
      <c r="C155" s="13">
        <v>8</v>
      </c>
    </row>
    <row r="156" spans="1:3">
      <c r="A156" s="13">
        <f t="shared" si="6"/>
        <v>0</v>
      </c>
      <c r="B156" s="13" t="str">
        <f>IF(記入用紙!R26="○",8,"")</f>
        <v/>
      </c>
      <c r="C156" s="13">
        <v>8</v>
      </c>
    </row>
    <row r="157" spans="1:3">
      <c r="A157" s="13">
        <f t="shared" si="6"/>
        <v>0</v>
      </c>
      <c r="B157" s="13" t="str">
        <f>IF(記入用紙!R27="○",8,"")</f>
        <v/>
      </c>
      <c r="C157" s="13">
        <v>8</v>
      </c>
    </row>
    <row r="158" spans="1:3">
      <c r="A158" s="13">
        <f t="shared" si="6"/>
        <v>0</v>
      </c>
      <c r="B158" s="13" t="str">
        <f>IF(記入用紙!R28="○",8,"")</f>
        <v/>
      </c>
      <c r="C158" s="13">
        <v>8</v>
      </c>
    </row>
    <row r="159" spans="1:3">
      <c r="A159" s="13">
        <f t="shared" si="6"/>
        <v>0</v>
      </c>
      <c r="B159" s="13" t="str">
        <f>IF(記入用紙!R29="○",8,"")</f>
        <v/>
      </c>
      <c r="C159" s="13">
        <v>8</v>
      </c>
    </row>
    <row r="160" spans="1:3">
      <c r="A160" s="13">
        <f t="shared" si="6"/>
        <v>0</v>
      </c>
      <c r="B160" s="13" t="str">
        <f>IF(記入用紙!R30="○",8,"")</f>
        <v/>
      </c>
      <c r="C160" s="13">
        <v>8</v>
      </c>
    </row>
    <row r="161" spans="1:3">
      <c r="A161" s="13">
        <f t="shared" si="6"/>
        <v>0</v>
      </c>
      <c r="B161" s="13" t="str">
        <f>IF(記入用紙!R31="○",8,"")</f>
        <v/>
      </c>
      <c r="C161" s="13">
        <v>8</v>
      </c>
    </row>
  </sheetData>
  <sheetProtection sheet="1"/>
  <phoneticPr fontId="3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記入用紙</vt:lpstr>
      <vt:lpstr>記入用紙_記入例</vt:lpstr>
      <vt:lpstr>インポート用_園情報</vt:lpstr>
      <vt:lpstr>インポート用_個人情報</vt:lpstr>
      <vt:lpstr>インポート用_受講科目一覧</vt:lpstr>
      <vt:lpstr>記入用紙!Print_Area</vt:lpstr>
      <vt:lpstr>記入用紙_記入例!Print_Area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亜希子</dc:creator>
  <cp:lastModifiedBy>濱中　雅俊</cp:lastModifiedBy>
  <cp:lastPrinted>2019-05-21T04:31:10Z</cp:lastPrinted>
  <dcterms:created xsi:type="dcterms:W3CDTF">2018-05-17T08:18:51Z</dcterms:created>
  <dcterms:modified xsi:type="dcterms:W3CDTF">2019-05-29T03:32:37Z</dcterms:modified>
</cp:coreProperties>
</file>